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0" activeTab="0"/>
  </bookViews>
  <sheets>
    <sheet name="Έντυπο οικονομικής προσφοράς" sheetId="1" r:id="rId1"/>
  </sheets>
  <definedNames/>
  <calcPr fullCalcOnLoad="1"/>
</workbook>
</file>

<file path=xl/sharedStrings.xml><?xml version="1.0" encoding="utf-8"?>
<sst xmlns="http://schemas.openxmlformats.org/spreadsheetml/2006/main" count="593" uniqueCount="122">
  <si>
    <t>α/α</t>
  </si>
  <si>
    <t>Περιγραφή</t>
  </si>
  <si>
    <t>Μονάδα Μέτρησης</t>
  </si>
  <si>
    <t>Ποσότητα</t>
  </si>
  <si>
    <t>Δερματοπάνινα γάντια</t>
  </si>
  <si>
    <t>Γυαλιά προστασίας από ηλιακή ακτινοβολία</t>
  </si>
  <si>
    <t>Επιγονατίδες</t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</si>
  <si>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</si>
  <si>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</si>
  <si>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Άρβυλα ασφαλείας</t>
  </si>
  <si>
    <t>Γάντια από νιτρίλιο</t>
  </si>
  <si>
    <t>Κράνη</t>
  </si>
  <si>
    <r>
      <t>Τιμή μονάδας σύμβασης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</si>
  <si>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Ανακλαστικά γιλέκα</t>
  </si>
  <si>
    <t>Γάντια από ύφασμα και νιτρίλιο</t>
  </si>
  <si>
    <t>Γαλότσες</t>
  </si>
  <si>
    <t>Γάντια δερματοπάνινα</t>
  </si>
  <si>
    <t>Γάντια από PVC</t>
  </si>
  <si>
    <t>Ανακλαστικό γιλέκο</t>
  </si>
  <si>
    <t>Μονωτικά εργαλεία</t>
  </si>
  <si>
    <t>σειρά</t>
  </si>
  <si>
    <t>Γάντια συγκολλητών</t>
  </si>
  <si>
    <t>Μάσκα ηλεκτροσυγκόλλησης</t>
  </si>
  <si>
    <t>ζεύγος</t>
  </si>
  <si>
    <t>Άρβυλα Ασφαλείας</t>
  </si>
  <si>
    <t>Φ.Π.Α. 24%</t>
  </si>
  <si>
    <t>τεμάχιο</t>
  </si>
  <si>
    <t>συσκευασία</t>
  </si>
  <si>
    <t>CPV</t>
  </si>
  <si>
    <t>35113440-5</t>
  </si>
  <si>
    <t>18831000-3</t>
  </si>
  <si>
    <t>18221000-4</t>
  </si>
  <si>
    <t>18141000-9</t>
  </si>
  <si>
    <t>18143000-3</t>
  </si>
  <si>
    <t>18830000-6</t>
  </si>
  <si>
    <t>31650000-7</t>
  </si>
  <si>
    <t>Καπέλο τύπου Baseball</t>
  </si>
  <si>
    <t>Γυαλιά ανοικτού τύπου</t>
  </si>
  <si>
    <t>Μπουφάν αδιάβροχο</t>
  </si>
  <si>
    <t>Νιτσεράδα</t>
  </si>
  <si>
    <t>σετ</t>
  </si>
  <si>
    <t>Στολή προστασίας μιας χρήσης</t>
  </si>
  <si>
    <t>1η ΟΜΑΔΑ: Τμήμα Σχεδιασμού, αποκομιδής Απορριμμάτων και Ανακύκλωσης της Διεύθυνσης Διαχείρισης Απορριμμάτων και Πρασίνου/Κ.Α.Ε.: 20.6061</t>
  </si>
  <si>
    <t>Μπλουζάκι τύπου T-Shirt με το λογότυπο ΔΗΜΟΣ ΙΛΙΟΥ</t>
  </si>
  <si>
    <t>Κράνος</t>
  </si>
  <si>
    <t>Μπουφάν αδιάβροχο προστατευτικό</t>
  </si>
  <si>
    <t>Σύνολο 1ης ομάδας</t>
  </si>
  <si>
    <t>2η ΟΜΑΔΑ: Τμήμα Διαχείρισης και Συντήρησης οχημάτων της Διεύθυνσης Διαχείρισης Απορριμμάτων και Πρασίνου/Κ.Α.Ε.: 20.6061</t>
  </si>
  <si>
    <t>Σύνολο 2ης ομάδας</t>
  </si>
  <si>
    <t>Γάντια δερμάτινα</t>
  </si>
  <si>
    <t>Γάντια ελαστικά μίας χρήσης, σε συσκευασία των 100 τεμαχίων</t>
  </si>
  <si>
    <t>Γυαλιά κλειστού τύπου goggles</t>
  </si>
  <si>
    <t>Στολή προστασίας από χημικά</t>
  </si>
  <si>
    <t>Μάσκα ολοκλήρου προσώπου με φίλτρα ΑΒΕΚ2 Ρ3</t>
  </si>
  <si>
    <t>Ημίκρανο με διάφανη προσωπίδα</t>
  </si>
  <si>
    <t>Σύνολο 3ης ομάδας</t>
  </si>
  <si>
    <t>Σύνολο 4ης ομάδας</t>
  </si>
  <si>
    <t>Σύνολο 5ης ομάδας</t>
  </si>
  <si>
    <t>Μάσκα ημίσεως προσώπου με φίλτρα Α1Ρ3</t>
  </si>
  <si>
    <t>Αδιάβροχη ποδιά</t>
  </si>
  <si>
    <t>Παντελόνι εργασίας</t>
  </si>
  <si>
    <t>Μπλουζάκι τύπου T-Shirt</t>
  </si>
  <si>
    <t>Γυαλιά κλειστού τύπου, goggles</t>
  </si>
  <si>
    <t>Ποδιά συγκολλητών</t>
  </si>
  <si>
    <t>Γάντια μονωτικά ηλεκτρολόγου</t>
  </si>
  <si>
    <t>Άρβυλα ασφαλείας ηλεκτρολογικά</t>
  </si>
  <si>
    <t>Ωτοασπίδες</t>
  </si>
  <si>
    <t>Μάσκα φίλτρου Ρ1</t>
  </si>
  <si>
    <t>Μάσκα ημίσεως με φίλτρα Α1Ρ3</t>
  </si>
  <si>
    <t>Ανακλαστικό γιλέκο για ηλετκρολόγους</t>
  </si>
  <si>
    <t>Σύνολο 6ης ομάδας</t>
  </si>
  <si>
    <t>Σύνολο 7ης ομάδας</t>
  </si>
  <si>
    <t>Σύνολο 8ης ομάδας</t>
  </si>
  <si>
    <t>Σύνολο 9ης ομάδας</t>
  </si>
  <si>
    <t>Σύνολο 10ης ομάδας</t>
  </si>
  <si>
    <t>Γενικό Σύνολο 10ης ομάδας</t>
  </si>
  <si>
    <t>Ποδιά σαμαράκι</t>
  </si>
  <si>
    <t>Παπούτια αντιολισθητικά</t>
  </si>
  <si>
    <t>Σύνολο 11ης ομάδας</t>
  </si>
  <si>
    <t>Γενικό Σύνολο 11ης ομάδας</t>
  </si>
  <si>
    <t>Παπούτσια αντιολισθητικά</t>
  </si>
  <si>
    <t>Σύνολο 12ης ομάδας</t>
  </si>
  <si>
    <t>Γενικό Σύνολο 12ης ομάδας</t>
  </si>
  <si>
    <t>Σύνολο 13ης ομάδας</t>
  </si>
  <si>
    <t>Γενικό Σύνολο 13ης ομάδας</t>
  </si>
  <si>
    <t>18441000-2</t>
  </si>
  <si>
    <t>18130000-9</t>
  </si>
  <si>
    <t>35113400-3</t>
  </si>
  <si>
    <t>Φόρμα εργασίας με τιράντες και ειδική αντανακλαστική ταινία και με το λογότυπο "ΔΗΜΟΣ ΙΛΙΟΥ"</t>
  </si>
  <si>
    <t>1813000-9</t>
  </si>
  <si>
    <t>Μάσκα μιας χρήσης, σε συσκευασία των 50 τεμαχίων</t>
  </si>
  <si>
    <t xml:space="preserve">Παπούτσια αντιολισθητικά </t>
  </si>
  <si>
    <t>Τιμή μονάδας σύμβασης</t>
  </si>
  <si>
    <t>Συνολική Τιμή</t>
  </si>
  <si>
    <t>Ρόμπα υφασμάτινη</t>
  </si>
  <si>
    <t>Παπούτσια ασφαλείας τύπου σαμπό</t>
  </si>
  <si>
    <t>4η ΟΜΑΔΑ: Τμήμα Εφαρμογών Πρασίνου της Διεύθυνσης Διαχείρισης Απορριμμάτων και Πρασίνου/Κ.Α.Ε.: 35.6061</t>
  </si>
  <si>
    <t>5η ΟΜΑΔΑ: Αυτοτελές Τμήμα Αθλητισμού, Νέας Γενιάς, Παιδείας και Δια Βίου Μάθησης/Κ.Α.Ε.: 15.6063.0002</t>
  </si>
  <si>
    <t>6η ΟΜΑΔΑ: Δημοτικό Κοιμητήριο/Κ.Α.Ε.: 45.6061</t>
  </si>
  <si>
    <t>7η ΟΜΑΔΑ: Διεύθυνση Τεχνικών Υπηρεσιών/Κ.Α.Ε.: 30.6061</t>
  </si>
  <si>
    <t>8η ΟΜΑΔΑ: Μονωτικά εργαλεία για τη Διεύθυνση Τεχνικών Υπηρεσιών/Κ.Α.Ε.: 30.6061</t>
  </si>
  <si>
    <t>9η ΟΜΑΔΑ: Διεύθυνση Προσχολικής Αγωγής/Κ.Α.Ε.: 15.6063.0004</t>
  </si>
  <si>
    <t>10η ΟΜΑΔΑ: Διεύθυνση Κοινωνικής Προστασίας και Υγείας/Κ.Α.Ε.: 15.6063.0002</t>
  </si>
  <si>
    <t>11η ΟΜΑΔΑ: Διεύθυνση Διοικητικών Υπηρεσιών/Κ.Α.Ε.: 10.6061.0001</t>
  </si>
  <si>
    <t>12η ΟΜΑΔΑ: Διεύθυνση Περιβάλλοντος/Κ.Α.Ε.: 35.6061</t>
  </si>
  <si>
    <t>13η ΟΜΑΔΑ: Διεύθυνση Πολιτισμού/Κ.Α.Ε.: 15.6061.0001</t>
  </si>
  <si>
    <t>Γενικό σύνολο 9ης ομάδας</t>
  </si>
  <si>
    <t>Γενικό σύνολο 1ης ομάδας</t>
  </si>
  <si>
    <t>Γενικό σύνολο 2ης ομάδας</t>
  </si>
  <si>
    <t>Γενικό σύνολο 3ης ομάδας</t>
  </si>
  <si>
    <t>Γενικό σύνολο 4ης ομάδας</t>
  </si>
  <si>
    <t>Γενικό σύνολο 5ης ομάδας</t>
  </si>
  <si>
    <t>Γενικό σύνολο 6ης ομάδας</t>
  </si>
  <si>
    <t>Γενικό σύνολο 7ης ομάδας</t>
  </si>
  <si>
    <t>Γενικό σύνολο 8ης ομάδας</t>
  </si>
  <si>
    <t>Μάσκα μίας χρήσης, σε συσκευασία των 50 τεμαχίων</t>
  </si>
  <si>
    <t>3η ΟΜΑΔΑ: Τμήμα Διαχείρισης και Συντήρησης οχημάτων της Διεύθυνσης Διαχείρισης Απορριμμάτων και Πρασίνου (Είδη για δικυκλιστές)/Κ.Α.Ε.: 20.6061</t>
  </si>
  <si>
    <t>33199000-1</t>
  </si>
  <si>
    <t>18444111-4</t>
  </si>
  <si>
    <t>Έλαβα γνώση και αποδέχομαι πλήρως και ανεπιφύλακτα τους όρους και τις τεχνικές προδιαγραφές του παρόντος διαγωνισμού.</t>
  </si>
  <si>
    <t>………….., ……/……/…….</t>
  </si>
  <si>
    <t>Υπογραφή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</si>
</sst>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#,##0.00\ &quot;€&quot;;[Red]#,##0.00\ &quot;€&quot;"/>
    <numFmt numFmtId="175" formatCode="#,##0.00\ _€;[Red]#,##0.00\ _€"/>
    <numFmt numFmtId="176" formatCode="#,##0.00;[Red]#,##0.00"/>
    <numFmt numFmtId="177" formatCode="00000"/>
    <numFmt numFmtId="178" formatCode="#,##0.000;[Red]#,##0.000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  <numFmt numFmtId="182" formatCode="[$€-2]\ #,##0.00_);[Red]\([$€-2]\ #,##0.00\)"/>
    <numFmt numFmtId="183" formatCode="#,##0;[Red]#,##0"/>
  </numFmts>
  <fonts count="4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1"/>
      <name val="Arial Greek"/>
      <family val="2"/>
    </font>
    <font>
      <b/>
      <sz val="10"/>
      <name val="Tahoma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1" applyNumberFormat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11" xfId="0" applyNumberForma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4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49" fontId="0" fillId="33" borderId="14" xfId="0" applyNumberFormat="1" applyFill="1" applyBorder="1" applyAlignment="1">
      <alignment horizontal="right" vertical="center"/>
    </xf>
    <xf numFmtId="49" fontId="0" fillId="33" borderId="11" xfId="0" applyNumberForma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zoomScalePageLayoutView="0" workbookViewId="0" topLeftCell="A226">
      <selection activeCell="L246" sqref="L246"/>
    </sheetView>
  </sheetViews>
  <sheetFormatPr defaultColWidth="9.00390625" defaultRowHeight="12.75"/>
  <cols>
    <col min="1" max="1" width="4.25390625" style="0" customWidth="1"/>
    <col min="2" max="2" width="22.00390625" style="0" customWidth="1"/>
    <col min="3" max="3" width="14.75390625" style="0" customWidth="1"/>
    <col min="4" max="4" width="12.75390625" style="0" customWidth="1"/>
    <col min="5" max="5" width="14.00390625" style="0" customWidth="1"/>
    <col min="6" max="6" width="12.625" style="0" customWidth="1"/>
    <col min="7" max="7" width="13.25390625" style="0" customWidth="1"/>
    <col min="8" max="8" width="10.125" style="0" bestFit="1" customWidth="1"/>
  </cols>
  <sheetData>
    <row r="1" spans="1:7" ht="41.25" customHeight="1">
      <c r="A1" s="68" t="s">
        <v>42</v>
      </c>
      <c r="B1" s="68"/>
      <c r="C1" s="68"/>
      <c r="D1" s="68"/>
      <c r="E1" s="68"/>
      <c r="F1" s="68"/>
      <c r="G1" s="68"/>
    </row>
    <row r="2" spans="1:7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92</v>
      </c>
      <c r="F2" s="1" t="s">
        <v>93</v>
      </c>
      <c r="G2" s="1" t="s">
        <v>28</v>
      </c>
    </row>
    <row r="3" spans="1:7" ht="21" customHeight="1">
      <c r="A3" s="21">
        <v>1</v>
      </c>
      <c r="B3" s="4" t="s">
        <v>13</v>
      </c>
      <c r="C3" s="19" t="s">
        <v>26</v>
      </c>
      <c r="D3" s="20">
        <v>316</v>
      </c>
      <c r="E3" s="24">
        <v>0</v>
      </c>
      <c r="F3" s="13">
        <f>ROUND((D3*E3),2)</f>
        <v>0</v>
      </c>
      <c r="G3" s="19" t="s">
        <v>29</v>
      </c>
    </row>
    <row r="4" spans="1:7" ht="21" customHeight="1">
      <c r="A4" s="21">
        <v>2</v>
      </c>
      <c r="B4" s="4" t="s">
        <v>9</v>
      </c>
      <c r="C4" s="19" t="s">
        <v>23</v>
      </c>
      <c r="D4" s="20">
        <v>82</v>
      </c>
      <c r="E4" s="24">
        <v>0</v>
      </c>
      <c r="F4" s="13">
        <f aca="true" t="shared" si="0" ref="F4:F15">ROUND((D4*E4),2)</f>
        <v>0</v>
      </c>
      <c r="G4" s="19" t="s">
        <v>30</v>
      </c>
    </row>
    <row r="5" spans="1:7" ht="22.5" customHeight="1">
      <c r="A5" s="21">
        <v>3</v>
      </c>
      <c r="B5" s="4" t="s">
        <v>15</v>
      </c>
      <c r="C5" s="19" t="s">
        <v>23</v>
      </c>
      <c r="D5" s="20">
        <v>50</v>
      </c>
      <c r="E5" s="24">
        <v>0</v>
      </c>
      <c r="F5" s="13">
        <f t="shared" si="0"/>
        <v>0</v>
      </c>
      <c r="G5" s="19" t="s">
        <v>31</v>
      </c>
    </row>
    <row r="6" spans="1:7" ht="26.25" customHeight="1">
      <c r="A6" s="21">
        <v>4</v>
      </c>
      <c r="B6" s="4" t="s">
        <v>10</v>
      </c>
      <c r="C6" s="19" t="s">
        <v>23</v>
      </c>
      <c r="D6" s="20">
        <v>250</v>
      </c>
      <c r="E6" s="24">
        <v>0</v>
      </c>
      <c r="F6" s="13">
        <f t="shared" si="0"/>
        <v>0</v>
      </c>
      <c r="G6" s="19" t="s">
        <v>32</v>
      </c>
    </row>
    <row r="7" spans="1:7" ht="32.25" customHeight="1">
      <c r="A7" s="21">
        <v>5</v>
      </c>
      <c r="B7" s="4" t="s">
        <v>14</v>
      </c>
      <c r="C7" s="19" t="s">
        <v>23</v>
      </c>
      <c r="D7" s="20">
        <v>250</v>
      </c>
      <c r="E7" s="24">
        <v>0</v>
      </c>
      <c r="F7" s="13">
        <f t="shared" si="0"/>
        <v>0</v>
      </c>
      <c r="G7" s="19" t="s">
        <v>32</v>
      </c>
    </row>
    <row r="8" spans="1:7" ht="26.25" customHeight="1">
      <c r="A8" s="21">
        <v>6</v>
      </c>
      <c r="B8" s="4" t="s">
        <v>37</v>
      </c>
      <c r="C8" s="19" t="s">
        <v>26</v>
      </c>
      <c r="D8" s="20">
        <v>222</v>
      </c>
      <c r="E8" s="24">
        <v>0</v>
      </c>
      <c r="F8" s="13">
        <f t="shared" si="0"/>
        <v>0</v>
      </c>
      <c r="G8" s="19" t="s">
        <v>33</v>
      </c>
    </row>
    <row r="9" spans="1:7" ht="33" customHeight="1">
      <c r="A9" s="21">
        <v>7</v>
      </c>
      <c r="B9" s="4" t="s">
        <v>5</v>
      </c>
      <c r="C9" s="19" t="s">
        <v>26</v>
      </c>
      <c r="D9" s="20">
        <v>111</v>
      </c>
      <c r="E9" s="24">
        <v>0</v>
      </c>
      <c r="F9" s="13">
        <f t="shared" si="0"/>
        <v>0</v>
      </c>
      <c r="G9" s="19" t="s">
        <v>33</v>
      </c>
    </row>
    <row r="10" spans="1:7" ht="27.75" customHeight="1">
      <c r="A10" s="21">
        <v>8</v>
      </c>
      <c r="B10" s="4" t="s">
        <v>36</v>
      </c>
      <c r="C10" s="19" t="s">
        <v>26</v>
      </c>
      <c r="D10" s="20">
        <v>191</v>
      </c>
      <c r="E10" s="24">
        <v>0</v>
      </c>
      <c r="F10" s="13">
        <f t="shared" si="0"/>
        <v>0</v>
      </c>
      <c r="G10" s="19" t="s">
        <v>85</v>
      </c>
    </row>
    <row r="11" spans="1:7" ht="43.5" customHeight="1">
      <c r="A11" s="21">
        <v>9</v>
      </c>
      <c r="B11" s="4" t="s">
        <v>43</v>
      </c>
      <c r="C11" s="19" t="s">
        <v>26</v>
      </c>
      <c r="D11" s="20">
        <v>316</v>
      </c>
      <c r="E11" s="24">
        <v>0</v>
      </c>
      <c r="F11" s="13">
        <f t="shared" si="0"/>
        <v>0</v>
      </c>
      <c r="G11" s="19" t="s">
        <v>86</v>
      </c>
    </row>
    <row r="12" spans="1:7" ht="21.75" customHeight="1">
      <c r="A12" s="21">
        <v>10</v>
      </c>
      <c r="B12" s="4" t="s">
        <v>38</v>
      </c>
      <c r="C12" s="19" t="s">
        <v>26</v>
      </c>
      <c r="D12" s="20">
        <v>80</v>
      </c>
      <c r="E12" s="24">
        <v>0</v>
      </c>
      <c r="F12" s="13">
        <f t="shared" si="0"/>
        <v>0</v>
      </c>
      <c r="G12" s="19" t="s">
        <v>31</v>
      </c>
    </row>
    <row r="13" spans="1:7" ht="23.25" customHeight="1">
      <c r="A13" s="21">
        <v>11</v>
      </c>
      <c r="B13" s="4" t="s">
        <v>39</v>
      </c>
      <c r="C13" s="19" t="s">
        <v>40</v>
      </c>
      <c r="D13" s="20">
        <v>191</v>
      </c>
      <c r="E13" s="24">
        <v>0</v>
      </c>
      <c r="F13" s="13">
        <f t="shared" si="0"/>
        <v>0</v>
      </c>
      <c r="G13" s="19" t="s">
        <v>31</v>
      </c>
    </row>
    <row r="14" spans="1:7" ht="65.25" customHeight="1">
      <c r="A14" s="21">
        <v>12</v>
      </c>
      <c r="B14" s="4" t="s">
        <v>88</v>
      </c>
      <c r="C14" s="19" t="s">
        <v>26</v>
      </c>
      <c r="D14" s="20">
        <v>200</v>
      </c>
      <c r="E14" s="24">
        <v>0</v>
      </c>
      <c r="F14" s="13">
        <f t="shared" si="0"/>
        <v>0</v>
      </c>
      <c r="G14" s="19" t="s">
        <v>86</v>
      </c>
    </row>
    <row r="15" spans="1:7" ht="42" customHeight="1">
      <c r="A15" s="21">
        <v>13</v>
      </c>
      <c r="B15" s="4" t="s">
        <v>41</v>
      </c>
      <c r="C15" s="3" t="s">
        <v>26</v>
      </c>
      <c r="D15" s="6">
        <v>111</v>
      </c>
      <c r="E15" s="25">
        <v>0</v>
      </c>
      <c r="F15" s="13">
        <f t="shared" si="0"/>
        <v>0</v>
      </c>
      <c r="G15" s="19" t="s">
        <v>87</v>
      </c>
    </row>
    <row r="16" spans="1:6" ht="18.75" customHeight="1">
      <c r="A16" s="69" t="s">
        <v>46</v>
      </c>
      <c r="B16" s="70"/>
      <c r="C16" s="70"/>
      <c r="D16" s="70"/>
      <c r="E16" s="71"/>
      <c r="F16" s="22">
        <f>ROUND(SUM(F3:F15),2)</f>
        <v>0</v>
      </c>
    </row>
    <row r="17" spans="1:6" ht="18.75" customHeight="1">
      <c r="A17" s="72" t="s">
        <v>25</v>
      </c>
      <c r="B17" s="73"/>
      <c r="C17" s="73"/>
      <c r="D17" s="73"/>
      <c r="E17" s="74"/>
      <c r="F17" s="14">
        <f>ROUND((0.24*F16),2)</f>
        <v>0</v>
      </c>
    </row>
    <row r="18" spans="1:6" ht="20.25" customHeight="1">
      <c r="A18" s="75" t="s">
        <v>107</v>
      </c>
      <c r="B18" s="76"/>
      <c r="C18" s="76"/>
      <c r="D18" s="76"/>
      <c r="E18" s="77"/>
      <c r="F18" s="15">
        <f>ROUND((F16+F17),2)</f>
        <v>0</v>
      </c>
    </row>
    <row r="19" spans="1:7" ht="29.25" customHeight="1">
      <c r="A19" s="67" t="s">
        <v>119</v>
      </c>
      <c r="B19" s="67"/>
      <c r="C19" s="67"/>
      <c r="D19" s="67"/>
      <c r="E19" s="67"/>
      <c r="F19" s="67"/>
      <c r="G19" s="67"/>
    </row>
    <row r="20" spans="1:6" ht="20.25" customHeight="1">
      <c r="A20" s="31"/>
      <c r="B20" s="31"/>
      <c r="C20" s="31"/>
      <c r="D20" s="31"/>
      <c r="E20" s="66" t="s">
        <v>120</v>
      </c>
      <c r="F20" s="66"/>
    </row>
    <row r="21" spans="1:6" ht="20.25" customHeight="1">
      <c r="A21" s="31"/>
      <c r="B21" s="31"/>
      <c r="C21" s="31"/>
      <c r="D21" s="31"/>
      <c r="E21" s="65"/>
      <c r="F21" s="32"/>
    </row>
    <row r="22" spans="1:7" ht="20.25" customHeight="1">
      <c r="A22" s="31"/>
      <c r="B22" s="31"/>
      <c r="C22" s="31"/>
      <c r="D22" s="66" t="s">
        <v>121</v>
      </c>
      <c r="E22" s="66"/>
      <c r="F22" s="66"/>
      <c r="G22" s="66"/>
    </row>
    <row r="24" spans="1:7" ht="36" customHeight="1">
      <c r="A24" s="68" t="s">
        <v>47</v>
      </c>
      <c r="B24" s="68"/>
      <c r="C24" s="68"/>
      <c r="D24" s="68"/>
      <c r="E24" s="68"/>
      <c r="F24" s="68"/>
      <c r="G24" s="68"/>
    </row>
    <row r="25" spans="1:14" ht="31.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92</v>
      </c>
      <c r="F25" s="1" t="s">
        <v>93</v>
      </c>
      <c r="G25" s="1" t="s">
        <v>28</v>
      </c>
      <c r="N25" s="26"/>
    </row>
    <row r="26" spans="1:7" ht="20.25" customHeight="1">
      <c r="A26" s="21">
        <v>14</v>
      </c>
      <c r="B26" s="4" t="s">
        <v>13</v>
      </c>
      <c r="C26" s="19" t="s">
        <v>26</v>
      </c>
      <c r="D26" s="20">
        <v>84</v>
      </c>
      <c r="E26" s="24">
        <v>0</v>
      </c>
      <c r="F26" s="13">
        <f>ROUND((D26*E26),2)</f>
        <v>0</v>
      </c>
      <c r="G26" s="19" t="s">
        <v>29</v>
      </c>
    </row>
    <row r="27" spans="1:7" ht="20.25" customHeight="1">
      <c r="A27" s="21">
        <v>15</v>
      </c>
      <c r="B27" s="4" t="s">
        <v>9</v>
      </c>
      <c r="C27" s="19" t="s">
        <v>23</v>
      </c>
      <c r="D27" s="20">
        <v>49</v>
      </c>
      <c r="E27" s="24">
        <v>0</v>
      </c>
      <c r="F27" s="13">
        <f>ROUND((D27*E27),2)</f>
        <v>0</v>
      </c>
      <c r="G27" s="19" t="s">
        <v>30</v>
      </c>
    </row>
    <row r="28" spans="1:7" ht="20.25" customHeight="1">
      <c r="A28" s="21">
        <v>16</v>
      </c>
      <c r="B28" s="4" t="s">
        <v>16</v>
      </c>
      <c r="C28" s="19" t="s">
        <v>23</v>
      </c>
      <c r="D28" s="20">
        <v>94</v>
      </c>
      <c r="E28" s="24">
        <v>0</v>
      </c>
      <c r="F28" s="13">
        <f>ROUND((D28*E28),2)</f>
        <v>0</v>
      </c>
      <c r="G28" s="19" t="s">
        <v>32</v>
      </c>
    </row>
    <row r="29" spans="1:7" ht="47.25" customHeight="1">
      <c r="A29" s="21">
        <v>17</v>
      </c>
      <c r="B29" s="4" t="s">
        <v>43</v>
      </c>
      <c r="C29" s="19" t="s">
        <v>26</v>
      </c>
      <c r="D29" s="20">
        <v>151</v>
      </c>
      <c r="E29" s="24">
        <v>0</v>
      </c>
      <c r="F29" s="13">
        <f>ROUND((D29*E29),2)</f>
        <v>0</v>
      </c>
      <c r="G29" s="19" t="s">
        <v>86</v>
      </c>
    </row>
    <row r="30" spans="1:7" ht="65.25" customHeight="1">
      <c r="A30" s="21">
        <v>18</v>
      </c>
      <c r="B30" s="4" t="s">
        <v>88</v>
      </c>
      <c r="C30" s="19" t="s">
        <v>26</v>
      </c>
      <c r="D30" s="20">
        <v>52</v>
      </c>
      <c r="E30" s="24">
        <v>0</v>
      </c>
      <c r="F30" s="13">
        <f>ROUND((D30*E30),2)</f>
        <v>0</v>
      </c>
      <c r="G30" s="19" t="s">
        <v>86</v>
      </c>
    </row>
    <row r="31" spans="1:6" ht="20.25" customHeight="1">
      <c r="A31" s="69" t="s">
        <v>48</v>
      </c>
      <c r="B31" s="70"/>
      <c r="C31" s="70"/>
      <c r="D31" s="70"/>
      <c r="E31" s="71"/>
      <c r="F31" s="22">
        <f>ROUND(SUM(F26:F30),2)</f>
        <v>0</v>
      </c>
    </row>
    <row r="32" spans="1:6" ht="20.25" customHeight="1">
      <c r="A32" s="72" t="s">
        <v>25</v>
      </c>
      <c r="B32" s="73"/>
      <c r="C32" s="73"/>
      <c r="D32" s="73"/>
      <c r="E32" s="74"/>
      <c r="F32" s="14">
        <f>ROUND((0.24*F31),2)</f>
        <v>0</v>
      </c>
    </row>
    <row r="33" spans="1:6" ht="20.25" customHeight="1">
      <c r="A33" s="75" t="s">
        <v>108</v>
      </c>
      <c r="B33" s="76"/>
      <c r="C33" s="76"/>
      <c r="D33" s="76"/>
      <c r="E33" s="77"/>
      <c r="F33" s="15">
        <f>ROUND((F31+F32),2)</f>
        <v>0</v>
      </c>
    </row>
    <row r="34" spans="1:7" ht="32.25" customHeight="1">
      <c r="A34" s="67" t="s">
        <v>119</v>
      </c>
      <c r="B34" s="67"/>
      <c r="C34" s="67"/>
      <c r="D34" s="67"/>
      <c r="E34" s="67"/>
      <c r="F34" s="67"/>
      <c r="G34" s="67"/>
    </row>
    <row r="35" spans="1:6" ht="20.25" customHeight="1">
      <c r="A35" s="31"/>
      <c r="B35" s="31"/>
      <c r="C35" s="31"/>
      <c r="D35" s="31"/>
      <c r="E35" s="31"/>
      <c r="F35" s="32"/>
    </row>
    <row r="36" spans="1:6" ht="20.25" customHeight="1">
      <c r="A36" s="31"/>
      <c r="B36" s="31"/>
      <c r="C36" s="31"/>
      <c r="D36" s="31"/>
      <c r="E36" s="66" t="s">
        <v>120</v>
      </c>
      <c r="F36" s="66"/>
    </row>
    <row r="37" spans="1:6" ht="20.25" customHeight="1">
      <c r="A37" s="31"/>
      <c r="B37" s="31"/>
      <c r="C37" s="31"/>
      <c r="D37" s="31"/>
      <c r="E37" s="65"/>
      <c r="F37" s="32"/>
    </row>
    <row r="38" spans="1:7" ht="20.25" customHeight="1">
      <c r="A38" s="31"/>
      <c r="B38" s="31"/>
      <c r="C38" s="31"/>
      <c r="D38" s="66" t="s">
        <v>121</v>
      </c>
      <c r="E38" s="66"/>
      <c r="F38" s="66"/>
      <c r="G38" s="66"/>
    </row>
    <row r="39" ht="20.25" customHeight="1"/>
    <row r="40" spans="1:7" ht="35.25" customHeight="1">
      <c r="A40" s="68" t="s">
        <v>116</v>
      </c>
      <c r="B40" s="68"/>
      <c r="C40" s="68"/>
      <c r="D40" s="68"/>
      <c r="E40" s="68"/>
      <c r="F40" s="68"/>
      <c r="G40" s="68"/>
    </row>
    <row r="41" spans="1:7" ht="33.75" customHeight="1">
      <c r="A41" s="1" t="s">
        <v>0</v>
      </c>
      <c r="B41" s="1" t="s">
        <v>1</v>
      </c>
      <c r="C41" s="1" t="s">
        <v>2</v>
      </c>
      <c r="D41" s="1" t="s">
        <v>3</v>
      </c>
      <c r="E41" s="1" t="s">
        <v>92</v>
      </c>
      <c r="F41" s="1" t="s">
        <v>93</v>
      </c>
      <c r="G41" s="1" t="s">
        <v>28</v>
      </c>
    </row>
    <row r="42" spans="1:7" ht="20.25" customHeight="1">
      <c r="A42" s="21">
        <v>19</v>
      </c>
      <c r="B42" s="4" t="s">
        <v>16</v>
      </c>
      <c r="C42" s="19" t="s">
        <v>23</v>
      </c>
      <c r="D42" s="20">
        <v>5</v>
      </c>
      <c r="E42" s="24">
        <v>0</v>
      </c>
      <c r="F42" s="13">
        <f>ROUND((D42*E42),2)</f>
        <v>0</v>
      </c>
      <c r="G42" s="19" t="s">
        <v>32</v>
      </c>
    </row>
    <row r="43" spans="1:7" ht="20.25" customHeight="1">
      <c r="A43" s="21">
        <v>20</v>
      </c>
      <c r="B43" s="4" t="s">
        <v>44</v>
      </c>
      <c r="C43" s="19" t="s">
        <v>26</v>
      </c>
      <c r="D43" s="20">
        <v>5</v>
      </c>
      <c r="E43" s="24">
        <v>0</v>
      </c>
      <c r="F43" s="13">
        <f>ROUND((D43*E43),2)</f>
        <v>0</v>
      </c>
      <c r="G43" s="19" t="s">
        <v>118</v>
      </c>
    </row>
    <row r="44" spans="1:7" ht="36" customHeight="1">
      <c r="A44" s="21">
        <v>21</v>
      </c>
      <c r="B44" s="4" t="s">
        <v>45</v>
      </c>
      <c r="C44" s="19" t="s">
        <v>26</v>
      </c>
      <c r="D44" s="20">
        <v>5</v>
      </c>
      <c r="E44" s="24">
        <v>0</v>
      </c>
      <c r="F44" s="13">
        <f>ROUND((D44*E44),2)</f>
        <v>0</v>
      </c>
      <c r="G44" s="19" t="s">
        <v>31</v>
      </c>
    </row>
    <row r="45" spans="1:6" ht="20.25" customHeight="1">
      <c r="A45" s="69" t="s">
        <v>55</v>
      </c>
      <c r="B45" s="70"/>
      <c r="C45" s="70"/>
      <c r="D45" s="70"/>
      <c r="E45" s="71"/>
      <c r="F45" s="22">
        <f>ROUND(SUM(F42:F44),2)</f>
        <v>0</v>
      </c>
    </row>
    <row r="46" spans="1:6" ht="20.25" customHeight="1">
      <c r="A46" s="72" t="s">
        <v>25</v>
      </c>
      <c r="B46" s="73"/>
      <c r="C46" s="73"/>
      <c r="D46" s="73"/>
      <c r="E46" s="74"/>
      <c r="F46" s="14">
        <f>ROUND((F45*0.24),2)</f>
        <v>0</v>
      </c>
    </row>
    <row r="47" spans="1:6" ht="20.25" customHeight="1">
      <c r="A47" s="75" t="s">
        <v>109</v>
      </c>
      <c r="B47" s="76"/>
      <c r="C47" s="76"/>
      <c r="D47" s="76"/>
      <c r="E47" s="77"/>
      <c r="F47" s="15">
        <f>ROUND((F45+F46),2)</f>
        <v>0</v>
      </c>
    </row>
    <row r="48" spans="1:7" ht="29.25" customHeight="1">
      <c r="A48" s="67" t="s">
        <v>119</v>
      </c>
      <c r="B48" s="67"/>
      <c r="C48" s="67"/>
      <c r="D48" s="67"/>
      <c r="E48" s="67"/>
      <c r="F48" s="67"/>
      <c r="G48" s="67"/>
    </row>
    <row r="49" spans="1:6" ht="20.25" customHeight="1">
      <c r="A49" s="31"/>
      <c r="B49" s="31"/>
      <c r="C49" s="31"/>
      <c r="D49" s="31"/>
      <c r="E49" s="66" t="s">
        <v>120</v>
      </c>
      <c r="F49" s="66"/>
    </row>
    <row r="50" spans="1:6" ht="20.25" customHeight="1">
      <c r="A50" s="31"/>
      <c r="B50" s="31"/>
      <c r="C50" s="31"/>
      <c r="D50" s="31"/>
      <c r="E50" s="65"/>
      <c r="F50" s="32"/>
    </row>
    <row r="51" spans="1:7" ht="20.25" customHeight="1">
      <c r="A51" s="31"/>
      <c r="B51" s="31"/>
      <c r="C51" s="31"/>
      <c r="D51" s="66" t="s">
        <v>121</v>
      </c>
      <c r="E51" s="66"/>
      <c r="F51" s="66"/>
      <c r="G51" s="66"/>
    </row>
    <row r="52" spans="1:6" ht="20.25" customHeight="1">
      <c r="A52" s="28"/>
      <c r="B52" s="29"/>
      <c r="C52" s="5"/>
      <c r="D52" s="30"/>
      <c r="E52" s="31"/>
      <c r="F52" s="32"/>
    </row>
    <row r="53" spans="1:7" ht="41.25" customHeight="1">
      <c r="A53" s="68" t="s">
        <v>96</v>
      </c>
      <c r="B53" s="68"/>
      <c r="C53" s="68"/>
      <c r="D53" s="68"/>
      <c r="E53" s="68"/>
      <c r="F53" s="68"/>
      <c r="G53" s="68"/>
    </row>
    <row r="54" spans="1:7" ht="31.5" customHeight="1">
      <c r="A54" s="1" t="s">
        <v>0</v>
      </c>
      <c r="B54" s="1" t="s">
        <v>1</v>
      </c>
      <c r="C54" s="1" t="s">
        <v>2</v>
      </c>
      <c r="D54" s="1" t="s">
        <v>3</v>
      </c>
      <c r="E54" s="1" t="s">
        <v>92</v>
      </c>
      <c r="F54" s="1" t="s">
        <v>93</v>
      </c>
      <c r="G54" s="1" t="s">
        <v>28</v>
      </c>
    </row>
    <row r="55" spans="1:7" ht="24" customHeight="1">
      <c r="A55" s="20">
        <v>22</v>
      </c>
      <c r="B55" s="9" t="s">
        <v>13</v>
      </c>
      <c r="C55" s="11" t="s">
        <v>26</v>
      </c>
      <c r="D55" s="7">
        <v>20</v>
      </c>
      <c r="E55" s="24">
        <v>0</v>
      </c>
      <c r="F55" s="34">
        <f aca="true" t="shared" si="1" ref="F55:F69">ROUND((D55*E55),2)</f>
        <v>0</v>
      </c>
      <c r="G55" s="19" t="s">
        <v>29</v>
      </c>
    </row>
    <row r="56" spans="1:7" ht="23.25" customHeight="1">
      <c r="A56" s="8">
        <v>23</v>
      </c>
      <c r="B56" s="4" t="s">
        <v>9</v>
      </c>
      <c r="C56" s="19" t="s">
        <v>23</v>
      </c>
      <c r="D56" s="10">
        <v>45</v>
      </c>
      <c r="E56" s="24">
        <v>0</v>
      </c>
      <c r="F56" s="34">
        <f t="shared" si="1"/>
        <v>0</v>
      </c>
      <c r="G56" s="19" t="s">
        <v>30</v>
      </c>
    </row>
    <row r="57" spans="1:7" ht="22.5" customHeight="1">
      <c r="A57" s="20">
        <v>24</v>
      </c>
      <c r="B57" s="4" t="s">
        <v>15</v>
      </c>
      <c r="C57" s="19" t="s">
        <v>23</v>
      </c>
      <c r="D57" s="10">
        <v>20</v>
      </c>
      <c r="E57" s="24">
        <v>0</v>
      </c>
      <c r="F57" s="34">
        <f t="shared" si="1"/>
        <v>0</v>
      </c>
      <c r="G57" s="19" t="s">
        <v>31</v>
      </c>
    </row>
    <row r="58" spans="1:7" ht="24.75" customHeight="1">
      <c r="A58" s="8">
        <v>25</v>
      </c>
      <c r="B58" s="4" t="s">
        <v>10</v>
      </c>
      <c r="C58" s="19" t="s">
        <v>23</v>
      </c>
      <c r="D58" s="10">
        <v>20</v>
      </c>
      <c r="E58" s="24">
        <v>0</v>
      </c>
      <c r="F58" s="34">
        <f t="shared" si="1"/>
        <v>0</v>
      </c>
      <c r="G58" s="19" t="s">
        <v>32</v>
      </c>
    </row>
    <row r="59" spans="1:7" ht="21" customHeight="1">
      <c r="A59" s="20">
        <v>26</v>
      </c>
      <c r="B59" s="33" t="s">
        <v>49</v>
      </c>
      <c r="C59" s="18" t="s">
        <v>23</v>
      </c>
      <c r="D59" s="21">
        <v>195</v>
      </c>
      <c r="E59" s="24">
        <v>0</v>
      </c>
      <c r="F59" s="34">
        <f t="shared" si="1"/>
        <v>0</v>
      </c>
      <c r="G59" s="19" t="s">
        <v>32</v>
      </c>
    </row>
    <row r="60" spans="1:7" ht="43.5" customHeight="1">
      <c r="A60" s="8">
        <v>27</v>
      </c>
      <c r="B60" s="9" t="s">
        <v>50</v>
      </c>
      <c r="C60" s="11" t="s">
        <v>27</v>
      </c>
      <c r="D60" s="10">
        <v>70</v>
      </c>
      <c r="E60" s="24">
        <v>0</v>
      </c>
      <c r="F60" s="34">
        <f t="shared" si="1"/>
        <v>0</v>
      </c>
      <c r="G60" s="19" t="s">
        <v>32</v>
      </c>
    </row>
    <row r="61" spans="1:7" ht="36" customHeight="1">
      <c r="A61" s="20">
        <v>28</v>
      </c>
      <c r="B61" s="9" t="s">
        <v>51</v>
      </c>
      <c r="C61" s="11" t="s">
        <v>26</v>
      </c>
      <c r="D61" s="7">
        <v>28</v>
      </c>
      <c r="E61" s="24">
        <v>0</v>
      </c>
      <c r="F61" s="34">
        <f t="shared" si="1"/>
        <v>0</v>
      </c>
      <c r="G61" s="19" t="s">
        <v>33</v>
      </c>
    </row>
    <row r="62" spans="1:9" ht="36" customHeight="1">
      <c r="A62" s="8">
        <v>29</v>
      </c>
      <c r="B62" s="9" t="s">
        <v>5</v>
      </c>
      <c r="C62" s="11" t="s">
        <v>26</v>
      </c>
      <c r="D62" s="7">
        <v>45</v>
      </c>
      <c r="E62" s="24">
        <v>0</v>
      </c>
      <c r="F62" s="34">
        <f t="shared" si="1"/>
        <v>0</v>
      </c>
      <c r="G62" s="19" t="s">
        <v>33</v>
      </c>
      <c r="I62" s="27"/>
    </row>
    <row r="63" spans="1:10" ht="22.5" customHeight="1">
      <c r="A63" s="20">
        <v>30</v>
      </c>
      <c r="B63" s="4" t="s">
        <v>6</v>
      </c>
      <c r="C63" s="19" t="s">
        <v>23</v>
      </c>
      <c r="D63" s="7">
        <v>15</v>
      </c>
      <c r="E63" s="24">
        <v>0</v>
      </c>
      <c r="F63" s="34">
        <f t="shared" si="1"/>
        <v>0</v>
      </c>
      <c r="G63" s="19" t="s">
        <v>33</v>
      </c>
      <c r="J63" s="27"/>
    </row>
    <row r="64" spans="1:10" ht="30" customHeight="1">
      <c r="A64" s="8">
        <v>31</v>
      </c>
      <c r="B64" s="9" t="s">
        <v>54</v>
      </c>
      <c r="C64" s="11" t="s">
        <v>26</v>
      </c>
      <c r="D64" s="10">
        <v>20</v>
      </c>
      <c r="E64" s="24">
        <v>0</v>
      </c>
      <c r="F64" s="34">
        <f t="shared" si="1"/>
        <v>0</v>
      </c>
      <c r="G64" s="19" t="s">
        <v>33</v>
      </c>
      <c r="I64" s="27"/>
      <c r="J64" s="27"/>
    </row>
    <row r="65" spans="1:9" ht="24" customHeight="1">
      <c r="A65" s="20">
        <v>32</v>
      </c>
      <c r="B65" s="4" t="s">
        <v>36</v>
      </c>
      <c r="C65" s="19" t="s">
        <v>26</v>
      </c>
      <c r="D65" s="7">
        <v>45</v>
      </c>
      <c r="E65" s="24">
        <v>0</v>
      </c>
      <c r="F65" s="34">
        <f t="shared" si="1"/>
        <v>0</v>
      </c>
      <c r="G65" s="19" t="s">
        <v>85</v>
      </c>
      <c r="I65" s="27"/>
    </row>
    <row r="66" spans="1:7" ht="47.25" customHeight="1">
      <c r="A66" s="8">
        <v>33</v>
      </c>
      <c r="B66" s="37" t="s">
        <v>115</v>
      </c>
      <c r="C66" s="11" t="s">
        <v>27</v>
      </c>
      <c r="D66" s="10">
        <v>30</v>
      </c>
      <c r="E66" s="24">
        <v>0</v>
      </c>
      <c r="F66" s="34">
        <f t="shared" si="1"/>
        <v>0</v>
      </c>
      <c r="G66" s="19" t="s">
        <v>33</v>
      </c>
    </row>
    <row r="67" spans="1:10" ht="48" customHeight="1">
      <c r="A67" s="20">
        <v>34</v>
      </c>
      <c r="B67" s="4" t="s">
        <v>43</v>
      </c>
      <c r="C67" s="19" t="s">
        <v>26</v>
      </c>
      <c r="D67" s="7">
        <v>82</v>
      </c>
      <c r="E67" s="24">
        <v>0</v>
      </c>
      <c r="F67" s="34">
        <f t="shared" si="1"/>
        <v>0</v>
      </c>
      <c r="G67" s="19" t="s">
        <v>86</v>
      </c>
      <c r="J67" s="27"/>
    </row>
    <row r="68" spans="1:7" ht="31.5" customHeight="1">
      <c r="A68" s="8">
        <v>35</v>
      </c>
      <c r="B68" s="9" t="s">
        <v>52</v>
      </c>
      <c r="C68" s="11" t="s">
        <v>26</v>
      </c>
      <c r="D68" s="10">
        <v>200</v>
      </c>
      <c r="E68" s="24">
        <v>0</v>
      </c>
      <c r="F68" s="34">
        <f t="shared" si="1"/>
        <v>0</v>
      </c>
      <c r="G68" s="19" t="s">
        <v>89</v>
      </c>
    </row>
    <row r="69" spans="1:7" ht="71.25" customHeight="1">
      <c r="A69" s="20">
        <v>36</v>
      </c>
      <c r="B69" s="4" t="s">
        <v>88</v>
      </c>
      <c r="C69" s="19" t="s">
        <v>26</v>
      </c>
      <c r="D69" s="2">
        <v>41</v>
      </c>
      <c r="E69" s="24">
        <v>0</v>
      </c>
      <c r="F69" s="34">
        <f t="shared" si="1"/>
        <v>0</v>
      </c>
      <c r="G69" s="19" t="s">
        <v>89</v>
      </c>
    </row>
    <row r="70" spans="1:6" ht="19.5" customHeight="1">
      <c r="A70" s="69" t="s">
        <v>56</v>
      </c>
      <c r="B70" s="70"/>
      <c r="C70" s="70"/>
      <c r="D70" s="70"/>
      <c r="E70" s="71"/>
      <c r="F70" s="23">
        <f>ROUND(SUM(F55:F69),2)</f>
        <v>0</v>
      </c>
    </row>
    <row r="71" spans="1:6" ht="19.5" customHeight="1">
      <c r="A71" s="72" t="s">
        <v>25</v>
      </c>
      <c r="B71" s="73"/>
      <c r="C71" s="73"/>
      <c r="D71" s="73"/>
      <c r="E71" s="74"/>
      <c r="F71" s="14">
        <f>ROUND((0.24*F70),2)</f>
        <v>0</v>
      </c>
    </row>
    <row r="72" spans="1:6" ht="19.5" customHeight="1">
      <c r="A72" s="75" t="s">
        <v>110</v>
      </c>
      <c r="B72" s="76"/>
      <c r="C72" s="76"/>
      <c r="D72" s="76"/>
      <c r="E72" s="77"/>
      <c r="F72" s="15">
        <f>ROUND((F70+F71),2)</f>
        <v>0</v>
      </c>
    </row>
    <row r="73" spans="1:7" ht="29.25" customHeight="1">
      <c r="A73" s="67" t="s">
        <v>119</v>
      </c>
      <c r="B73" s="67"/>
      <c r="C73" s="67"/>
      <c r="D73" s="67"/>
      <c r="E73" s="67"/>
      <c r="F73" s="67"/>
      <c r="G73" s="67"/>
    </row>
    <row r="74" spans="1:6" ht="20.25" customHeight="1">
      <c r="A74" s="31"/>
      <c r="B74" s="31"/>
      <c r="C74" s="31"/>
      <c r="D74" s="31"/>
      <c r="E74" s="66" t="s">
        <v>120</v>
      </c>
      <c r="F74" s="66"/>
    </row>
    <row r="75" spans="1:6" ht="20.25" customHeight="1">
      <c r="A75" s="31"/>
      <c r="B75" s="31"/>
      <c r="C75" s="31"/>
      <c r="D75" s="31"/>
      <c r="E75" s="65"/>
      <c r="F75" s="32"/>
    </row>
    <row r="76" spans="1:7" ht="20.25" customHeight="1">
      <c r="A76" s="31"/>
      <c r="B76" s="31"/>
      <c r="C76" s="31"/>
      <c r="D76" s="66" t="s">
        <v>121</v>
      </c>
      <c r="E76" s="66"/>
      <c r="F76" s="66"/>
      <c r="G76" s="66"/>
    </row>
    <row r="77" spans="1:7" ht="20.25" customHeight="1">
      <c r="A77" s="31"/>
      <c r="B77" s="31"/>
      <c r="C77" s="31"/>
      <c r="D77" s="64"/>
      <c r="E77" s="64"/>
      <c r="F77" s="64"/>
      <c r="G77" s="64"/>
    </row>
    <row r="78" spans="1:7" ht="33.75" customHeight="1">
      <c r="A78" s="78" t="s">
        <v>97</v>
      </c>
      <c r="B78" s="78"/>
      <c r="C78" s="78"/>
      <c r="D78" s="78"/>
      <c r="E78" s="78"/>
      <c r="F78" s="78"/>
      <c r="G78" s="78"/>
    </row>
    <row r="79" spans="1:7" ht="26.25" customHeight="1">
      <c r="A79" s="35" t="s">
        <v>0</v>
      </c>
      <c r="B79" s="35" t="s">
        <v>1</v>
      </c>
      <c r="C79" s="35" t="s">
        <v>2</v>
      </c>
      <c r="D79" s="35" t="s">
        <v>3</v>
      </c>
      <c r="E79" s="35" t="s">
        <v>12</v>
      </c>
      <c r="F79" s="35" t="s">
        <v>7</v>
      </c>
      <c r="G79" s="35" t="s">
        <v>28</v>
      </c>
    </row>
    <row r="80" spans="1:7" ht="26.25" customHeight="1">
      <c r="A80" s="46">
        <v>37</v>
      </c>
      <c r="B80" s="4" t="s">
        <v>61</v>
      </c>
      <c r="C80" s="19" t="s">
        <v>26</v>
      </c>
      <c r="D80" s="17">
        <v>15</v>
      </c>
      <c r="E80" s="24">
        <v>0</v>
      </c>
      <c r="F80" s="13">
        <f aca="true" t="shared" si="2" ref="F80:F93">ROUND((D80*E80),2)</f>
        <v>0</v>
      </c>
      <c r="G80" s="19" t="s">
        <v>86</v>
      </c>
    </row>
    <row r="81" spans="1:7" ht="26.25" customHeight="1">
      <c r="A81" s="46">
        <v>38</v>
      </c>
      <c r="B81" s="37" t="s">
        <v>13</v>
      </c>
      <c r="C81" s="40" t="s">
        <v>26</v>
      </c>
      <c r="D81" s="36">
        <v>10</v>
      </c>
      <c r="E81" s="24">
        <v>0</v>
      </c>
      <c r="F81" s="39">
        <f t="shared" si="2"/>
        <v>0</v>
      </c>
      <c r="G81" s="38" t="s">
        <v>29</v>
      </c>
    </row>
    <row r="82" spans="1:7" ht="26.25" customHeight="1">
      <c r="A82" s="46">
        <v>39</v>
      </c>
      <c r="B82" s="4" t="s">
        <v>36</v>
      </c>
      <c r="C82" s="19" t="s">
        <v>26</v>
      </c>
      <c r="D82" s="7">
        <v>10</v>
      </c>
      <c r="E82" s="24">
        <v>0</v>
      </c>
      <c r="F82" s="34">
        <f t="shared" si="2"/>
        <v>0</v>
      </c>
      <c r="G82" s="19" t="s">
        <v>85</v>
      </c>
    </row>
    <row r="83" spans="1:7" ht="26.25" customHeight="1">
      <c r="A83" s="46">
        <v>40</v>
      </c>
      <c r="B83" s="37" t="s">
        <v>14</v>
      </c>
      <c r="C83" s="19" t="s">
        <v>23</v>
      </c>
      <c r="D83" s="20">
        <v>22</v>
      </c>
      <c r="E83" s="24">
        <v>0</v>
      </c>
      <c r="F83" s="13">
        <f t="shared" si="2"/>
        <v>0</v>
      </c>
      <c r="G83" s="19" t="s">
        <v>32</v>
      </c>
    </row>
    <row r="84" spans="1:7" ht="43.5" customHeight="1">
      <c r="A84" s="46">
        <v>41</v>
      </c>
      <c r="B84" s="37" t="s">
        <v>50</v>
      </c>
      <c r="C84" s="11" t="s">
        <v>27</v>
      </c>
      <c r="D84" s="10">
        <v>40</v>
      </c>
      <c r="E84" s="24">
        <v>0</v>
      </c>
      <c r="F84" s="34">
        <f t="shared" si="2"/>
        <v>0</v>
      </c>
      <c r="G84" s="19" t="s">
        <v>32</v>
      </c>
    </row>
    <row r="85" spans="1:7" ht="26.25" customHeight="1">
      <c r="A85" s="46">
        <v>42</v>
      </c>
      <c r="B85" s="41" t="s">
        <v>67</v>
      </c>
      <c r="C85" s="40" t="s">
        <v>26</v>
      </c>
      <c r="D85" s="12">
        <v>19</v>
      </c>
      <c r="E85" s="24">
        <v>0</v>
      </c>
      <c r="F85" s="39">
        <f t="shared" si="2"/>
        <v>0</v>
      </c>
      <c r="G85" s="38" t="s">
        <v>33</v>
      </c>
    </row>
    <row r="86" spans="1:9" ht="26.25" customHeight="1">
      <c r="A86" s="46">
        <v>43</v>
      </c>
      <c r="B86" s="9" t="s">
        <v>76</v>
      </c>
      <c r="C86" s="60" t="s">
        <v>26</v>
      </c>
      <c r="D86" s="8">
        <v>19</v>
      </c>
      <c r="E86" s="24">
        <v>0</v>
      </c>
      <c r="F86" s="59">
        <f t="shared" si="2"/>
        <v>0</v>
      </c>
      <c r="G86" s="58" t="s">
        <v>86</v>
      </c>
      <c r="I86" s="27"/>
    </row>
    <row r="87" spans="1:12" ht="26.25" customHeight="1">
      <c r="A87" s="46">
        <v>44</v>
      </c>
      <c r="B87" s="16" t="s">
        <v>80</v>
      </c>
      <c r="C87" s="19" t="s">
        <v>23</v>
      </c>
      <c r="D87" s="17">
        <v>19</v>
      </c>
      <c r="E87" s="24">
        <v>0</v>
      </c>
      <c r="F87" s="13">
        <f t="shared" si="2"/>
        <v>0</v>
      </c>
      <c r="G87" s="19" t="s">
        <v>34</v>
      </c>
      <c r="L87" s="63"/>
    </row>
    <row r="88" spans="1:7" ht="26.25" customHeight="1">
      <c r="A88" s="46">
        <v>45</v>
      </c>
      <c r="B88" s="37" t="s">
        <v>11</v>
      </c>
      <c r="C88" s="38" t="s">
        <v>26</v>
      </c>
      <c r="D88" s="12">
        <v>1</v>
      </c>
      <c r="E88" s="24">
        <v>0</v>
      </c>
      <c r="F88" s="39">
        <f t="shared" si="2"/>
        <v>0</v>
      </c>
      <c r="G88" s="38" t="s">
        <v>33</v>
      </c>
    </row>
    <row r="89" spans="1:14" ht="30.75" customHeight="1">
      <c r="A89" s="46">
        <v>46</v>
      </c>
      <c r="B89" s="9" t="s">
        <v>51</v>
      </c>
      <c r="C89" s="11" t="s">
        <v>26</v>
      </c>
      <c r="D89" s="7">
        <v>1</v>
      </c>
      <c r="E89" s="24">
        <v>0</v>
      </c>
      <c r="F89" s="34">
        <f t="shared" si="2"/>
        <v>0</v>
      </c>
      <c r="G89" s="19" t="s">
        <v>33</v>
      </c>
      <c r="N89" s="26"/>
    </row>
    <row r="90" spans="1:12" ht="41.25" customHeight="1">
      <c r="A90" s="46">
        <v>47</v>
      </c>
      <c r="B90" s="9" t="s">
        <v>58</v>
      </c>
      <c r="C90" s="11" t="s">
        <v>26</v>
      </c>
      <c r="D90" s="17">
        <v>1</v>
      </c>
      <c r="E90" s="24">
        <v>0</v>
      </c>
      <c r="F90" s="13">
        <f t="shared" si="2"/>
        <v>0</v>
      </c>
      <c r="G90" s="19" t="s">
        <v>33</v>
      </c>
      <c r="L90" s="26"/>
    </row>
    <row r="91" spans="1:7" ht="30.75" customHeight="1">
      <c r="A91" s="46">
        <v>48</v>
      </c>
      <c r="B91" s="9" t="s">
        <v>8</v>
      </c>
      <c r="C91" s="19" t="s">
        <v>26</v>
      </c>
      <c r="D91" s="17">
        <v>1</v>
      </c>
      <c r="E91" s="24">
        <v>0</v>
      </c>
      <c r="F91" s="13">
        <f t="shared" si="2"/>
        <v>0</v>
      </c>
      <c r="G91" s="19" t="s">
        <v>86</v>
      </c>
    </row>
    <row r="92" spans="1:10" ht="30" customHeight="1">
      <c r="A92" s="46">
        <v>49</v>
      </c>
      <c r="B92" s="9" t="s">
        <v>52</v>
      </c>
      <c r="C92" s="11" t="s">
        <v>26</v>
      </c>
      <c r="D92" s="10">
        <v>1</v>
      </c>
      <c r="E92" s="24">
        <v>0</v>
      </c>
      <c r="F92" s="34">
        <f t="shared" si="2"/>
        <v>0</v>
      </c>
      <c r="G92" s="38" t="s">
        <v>33</v>
      </c>
      <c r="J92" s="27"/>
    </row>
    <row r="93" spans="1:7" ht="32.25" customHeight="1">
      <c r="A93" s="46">
        <v>50</v>
      </c>
      <c r="B93" s="41" t="s">
        <v>6</v>
      </c>
      <c r="C93" s="40" t="s">
        <v>23</v>
      </c>
      <c r="D93" s="12">
        <v>1</v>
      </c>
      <c r="E93" s="24">
        <v>0</v>
      </c>
      <c r="F93" s="39">
        <f t="shared" si="2"/>
        <v>0</v>
      </c>
      <c r="G93" s="38" t="s">
        <v>33</v>
      </c>
    </row>
    <row r="94" spans="1:7" ht="18.75" customHeight="1">
      <c r="A94" s="79" t="s">
        <v>57</v>
      </c>
      <c r="B94" s="80"/>
      <c r="C94" s="80"/>
      <c r="D94" s="80"/>
      <c r="E94" s="81"/>
      <c r="F94" s="42">
        <f>ROUND(SUM(F80:F93),2)</f>
        <v>0</v>
      </c>
      <c r="G94" s="43"/>
    </row>
    <row r="95" spans="1:7" ht="18.75" customHeight="1">
      <c r="A95" s="82" t="s">
        <v>25</v>
      </c>
      <c r="B95" s="83"/>
      <c r="C95" s="83"/>
      <c r="D95" s="83"/>
      <c r="E95" s="84"/>
      <c r="F95" s="44">
        <f>ROUND((F94*0.24),2)</f>
        <v>0</v>
      </c>
      <c r="G95" s="43"/>
    </row>
    <row r="96" spans="1:7" ht="21" customHeight="1">
      <c r="A96" s="85" t="s">
        <v>111</v>
      </c>
      <c r="B96" s="86"/>
      <c r="C96" s="86"/>
      <c r="D96" s="86"/>
      <c r="E96" s="87"/>
      <c r="F96" s="45">
        <f>ROUND((F94+F95),2)</f>
        <v>0</v>
      </c>
      <c r="G96" s="43"/>
    </row>
    <row r="97" spans="1:7" ht="29.25" customHeight="1">
      <c r="A97" s="67" t="s">
        <v>119</v>
      </c>
      <c r="B97" s="67"/>
      <c r="C97" s="67"/>
      <c r="D97" s="67"/>
      <c r="E97" s="67"/>
      <c r="F97" s="67"/>
      <c r="G97" s="67"/>
    </row>
    <row r="98" spans="1:6" ht="20.25" customHeight="1">
      <c r="A98" s="31"/>
      <c r="B98" s="31"/>
      <c r="C98" s="31"/>
      <c r="D98" s="31"/>
      <c r="E98" s="66" t="s">
        <v>120</v>
      </c>
      <c r="F98" s="66"/>
    </row>
    <row r="99" spans="1:6" ht="20.25" customHeight="1">
      <c r="A99" s="31"/>
      <c r="B99" s="31"/>
      <c r="C99" s="31"/>
      <c r="D99" s="31"/>
      <c r="E99" s="65"/>
      <c r="F99" s="32"/>
    </row>
    <row r="100" spans="1:7" ht="20.25" customHeight="1">
      <c r="A100" s="31"/>
      <c r="B100" s="31"/>
      <c r="C100" s="31"/>
      <c r="D100" s="66" t="s">
        <v>121</v>
      </c>
      <c r="E100" s="66"/>
      <c r="F100" s="66"/>
      <c r="G100" s="66"/>
    </row>
    <row r="101" spans="1:7" ht="20.25" customHeight="1">
      <c r="A101" s="31"/>
      <c r="B101" s="31"/>
      <c r="C101" s="31"/>
      <c r="D101" s="64"/>
      <c r="E101" s="64"/>
      <c r="F101" s="64"/>
      <c r="G101" s="64"/>
    </row>
    <row r="102" spans="1:7" ht="21" customHeight="1">
      <c r="A102" s="68" t="s">
        <v>98</v>
      </c>
      <c r="B102" s="68"/>
      <c r="C102" s="68"/>
      <c r="D102" s="68"/>
      <c r="E102" s="68"/>
      <c r="F102" s="68"/>
      <c r="G102" s="68"/>
    </row>
    <row r="103" spans="1:7" ht="33" customHeight="1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92</v>
      </c>
      <c r="F103" s="1" t="s">
        <v>93</v>
      </c>
      <c r="G103" s="1" t="s">
        <v>28</v>
      </c>
    </row>
    <row r="104" spans="1:7" ht="21" customHeight="1">
      <c r="A104" s="8">
        <v>51</v>
      </c>
      <c r="B104" s="9" t="s">
        <v>59</v>
      </c>
      <c r="C104" s="19" t="s">
        <v>26</v>
      </c>
      <c r="D104" s="17">
        <v>4</v>
      </c>
      <c r="E104" s="24">
        <v>0</v>
      </c>
      <c r="F104" s="13">
        <f aca="true" t="shared" si="3" ref="F104:F120">ROUND((D104*E104),2)</f>
        <v>0</v>
      </c>
      <c r="G104" s="19" t="s">
        <v>86</v>
      </c>
    </row>
    <row r="105" spans="1:7" ht="21" customHeight="1">
      <c r="A105" s="8">
        <v>52</v>
      </c>
      <c r="B105" s="9" t="s">
        <v>18</v>
      </c>
      <c r="C105" s="19" t="s">
        <v>26</v>
      </c>
      <c r="D105" s="17">
        <v>10</v>
      </c>
      <c r="E105" s="24">
        <v>0</v>
      </c>
      <c r="F105" s="13">
        <f t="shared" si="3"/>
        <v>0</v>
      </c>
      <c r="G105" s="19" t="s">
        <v>29</v>
      </c>
    </row>
    <row r="106" spans="1:7" ht="21" customHeight="1">
      <c r="A106" s="8">
        <v>53</v>
      </c>
      <c r="B106" s="9" t="s">
        <v>9</v>
      </c>
      <c r="C106" s="19" t="s">
        <v>23</v>
      </c>
      <c r="D106" s="17">
        <v>5</v>
      </c>
      <c r="E106" s="24">
        <v>0</v>
      </c>
      <c r="F106" s="13">
        <f t="shared" si="3"/>
        <v>0</v>
      </c>
      <c r="G106" s="19" t="s">
        <v>30</v>
      </c>
    </row>
    <row r="107" spans="1:7" ht="21" customHeight="1">
      <c r="A107" s="8">
        <v>54</v>
      </c>
      <c r="B107" s="9" t="s">
        <v>15</v>
      </c>
      <c r="C107" s="19" t="s">
        <v>23</v>
      </c>
      <c r="D107" s="17">
        <v>5</v>
      </c>
      <c r="E107" s="24">
        <v>0</v>
      </c>
      <c r="F107" s="13">
        <f t="shared" si="3"/>
        <v>0</v>
      </c>
      <c r="G107" s="19" t="s">
        <v>31</v>
      </c>
    </row>
    <row r="108" spans="1:7" ht="21" customHeight="1">
      <c r="A108" s="8">
        <v>55</v>
      </c>
      <c r="B108" s="16" t="s">
        <v>17</v>
      </c>
      <c r="C108" s="19" t="s">
        <v>23</v>
      </c>
      <c r="D108" s="17">
        <v>8</v>
      </c>
      <c r="E108" s="24">
        <v>0</v>
      </c>
      <c r="F108" s="13">
        <f t="shared" si="3"/>
        <v>0</v>
      </c>
      <c r="G108" s="19" t="s">
        <v>32</v>
      </c>
    </row>
    <row r="109" spans="1:7" ht="27.75" customHeight="1">
      <c r="A109" s="8">
        <v>56</v>
      </c>
      <c r="B109" s="9" t="s">
        <v>14</v>
      </c>
      <c r="C109" s="19" t="s">
        <v>23</v>
      </c>
      <c r="D109" s="17">
        <v>3</v>
      </c>
      <c r="E109" s="24">
        <v>0</v>
      </c>
      <c r="F109" s="13">
        <f t="shared" si="3"/>
        <v>0</v>
      </c>
      <c r="G109" s="19" t="s">
        <v>32</v>
      </c>
    </row>
    <row r="110" spans="1:9" ht="39" customHeight="1">
      <c r="A110" s="8">
        <v>57</v>
      </c>
      <c r="B110" s="9" t="s">
        <v>50</v>
      </c>
      <c r="C110" s="11" t="s">
        <v>27</v>
      </c>
      <c r="D110" s="17">
        <v>1</v>
      </c>
      <c r="E110" s="24">
        <v>0</v>
      </c>
      <c r="F110" s="13">
        <f t="shared" si="3"/>
        <v>0</v>
      </c>
      <c r="G110" s="19" t="s">
        <v>32</v>
      </c>
      <c r="I110" s="27"/>
    </row>
    <row r="111" spans="1:7" ht="35.25" customHeight="1">
      <c r="A111" s="8">
        <v>58</v>
      </c>
      <c r="B111" s="9" t="s">
        <v>5</v>
      </c>
      <c r="C111" s="19" t="s">
        <v>26</v>
      </c>
      <c r="D111" s="17">
        <v>10</v>
      </c>
      <c r="E111" s="24">
        <v>0</v>
      </c>
      <c r="F111" s="13">
        <f t="shared" si="3"/>
        <v>0</v>
      </c>
      <c r="G111" s="19" t="s">
        <v>33</v>
      </c>
    </row>
    <row r="112" spans="1:7" ht="21" customHeight="1">
      <c r="A112" s="8">
        <v>59</v>
      </c>
      <c r="B112" s="9" t="s">
        <v>4</v>
      </c>
      <c r="C112" s="19" t="s">
        <v>23</v>
      </c>
      <c r="D112" s="17">
        <v>300</v>
      </c>
      <c r="E112" s="24">
        <v>0</v>
      </c>
      <c r="F112" s="13">
        <f t="shared" si="3"/>
        <v>0</v>
      </c>
      <c r="G112" s="19" t="s">
        <v>32</v>
      </c>
    </row>
    <row r="113" spans="1:7" ht="21" customHeight="1">
      <c r="A113" s="8">
        <v>60</v>
      </c>
      <c r="B113" s="4" t="s">
        <v>36</v>
      </c>
      <c r="C113" s="19" t="s">
        <v>26</v>
      </c>
      <c r="D113" s="17">
        <v>10</v>
      </c>
      <c r="E113" s="24">
        <v>0</v>
      </c>
      <c r="F113" s="13">
        <f t="shared" si="3"/>
        <v>0</v>
      </c>
      <c r="G113" s="19" t="s">
        <v>85</v>
      </c>
    </row>
    <row r="114" spans="1:7" ht="21" customHeight="1">
      <c r="A114" s="8">
        <v>61</v>
      </c>
      <c r="B114" s="9" t="s">
        <v>58</v>
      </c>
      <c r="C114" s="11" t="s">
        <v>26</v>
      </c>
      <c r="D114" s="17">
        <v>15</v>
      </c>
      <c r="E114" s="24">
        <v>0</v>
      </c>
      <c r="F114" s="13">
        <f t="shared" si="3"/>
        <v>0</v>
      </c>
      <c r="G114" s="19" t="s">
        <v>33</v>
      </c>
    </row>
    <row r="115" spans="1:7" ht="21" customHeight="1">
      <c r="A115" s="8">
        <v>62</v>
      </c>
      <c r="B115" s="4" t="s">
        <v>61</v>
      </c>
      <c r="C115" s="19" t="s">
        <v>26</v>
      </c>
      <c r="D115" s="17">
        <v>20</v>
      </c>
      <c r="E115" s="24">
        <v>0</v>
      </c>
      <c r="F115" s="13">
        <f t="shared" si="3"/>
        <v>0</v>
      </c>
      <c r="G115" s="19" t="s">
        <v>86</v>
      </c>
    </row>
    <row r="116" spans="1:7" ht="21" customHeight="1">
      <c r="A116" s="8">
        <v>63</v>
      </c>
      <c r="B116" s="9" t="s">
        <v>38</v>
      </c>
      <c r="C116" s="19" t="s">
        <v>26</v>
      </c>
      <c r="D116" s="17">
        <v>5</v>
      </c>
      <c r="E116" s="24">
        <v>0</v>
      </c>
      <c r="F116" s="13">
        <f t="shared" si="3"/>
        <v>0</v>
      </c>
      <c r="G116" s="19" t="s">
        <v>31</v>
      </c>
    </row>
    <row r="117" spans="1:7" ht="21" customHeight="1">
      <c r="A117" s="8">
        <v>64</v>
      </c>
      <c r="B117" s="9" t="s">
        <v>39</v>
      </c>
      <c r="C117" s="19" t="s">
        <v>40</v>
      </c>
      <c r="D117" s="17">
        <v>5</v>
      </c>
      <c r="E117" s="24">
        <v>0</v>
      </c>
      <c r="F117" s="13">
        <f t="shared" si="3"/>
        <v>0</v>
      </c>
      <c r="G117" s="19" t="s">
        <v>31</v>
      </c>
    </row>
    <row r="118" spans="1:7" ht="21" customHeight="1">
      <c r="A118" s="8">
        <v>65</v>
      </c>
      <c r="B118" s="16" t="s">
        <v>60</v>
      </c>
      <c r="C118" s="19" t="s">
        <v>26</v>
      </c>
      <c r="D118" s="17">
        <v>10</v>
      </c>
      <c r="E118" s="24">
        <v>0</v>
      </c>
      <c r="F118" s="13">
        <f t="shared" si="3"/>
        <v>0</v>
      </c>
      <c r="G118" s="19" t="s">
        <v>86</v>
      </c>
    </row>
    <row r="119" spans="1:7" ht="21" customHeight="1">
      <c r="A119" s="8">
        <v>66</v>
      </c>
      <c r="B119" s="16" t="s">
        <v>80</v>
      </c>
      <c r="C119" s="19" t="s">
        <v>23</v>
      </c>
      <c r="D119" s="17">
        <v>1</v>
      </c>
      <c r="E119" s="24">
        <v>0</v>
      </c>
      <c r="F119" s="13">
        <f t="shared" si="3"/>
        <v>0</v>
      </c>
      <c r="G119" s="19" t="s">
        <v>34</v>
      </c>
    </row>
    <row r="120" spans="1:7" ht="21" customHeight="1">
      <c r="A120" s="8">
        <v>67</v>
      </c>
      <c r="B120" s="9" t="s">
        <v>8</v>
      </c>
      <c r="C120" s="19" t="s">
        <v>26</v>
      </c>
      <c r="D120" s="17">
        <v>5</v>
      </c>
      <c r="E120" s="24">
        <v>0</v>
      </c>
      <c r="F120" s="13">
        <f t="shared" si="3"/>
        <v>0</v>
      </c>
      <c r="G120" s="19" t="s">
        <v>86</v>
      </c>
    </row>
    <row r="121" spans="1:6" ht="21" customHeight="1">
      <c r="A121" s="79" t="s">
        <v>70</v>
      </c>
      <c r="B121" s="80"/>
      <c r="C121" s="80"/>
      <c r="D121" s="80"/>
      <c r="E121" s="81"/>
      <c r="F121" s="22">
        <f>ROUND(SUM(F104:F120),2)</f>
        <v>0</v>
      </c>
    </row>
    <row r="122" spans="1:6" ht="21" customHeight="1">
      <c r="A122" s="72" t="s">
        <v>25</v>
      </c>
      <c r="B122" s="73"/>
      <c r="C122" s="73"/>
      <c r="D122" s="73"/>
      <c r="E122" s="74"/>
      <c r="F122" s="14">
        <f>ROUND((0.24*F121),2)</f>
        <v>0</v>
      </c>
    </row>
    <row r="123" spans="1:6" ht="21" customHeight="1">
      <c r="A123" s="75" t="s">
        <v>112</v>
      </c>
      <c r="B123" s="76"/>
      <c r="C123" s="76"/>
      <c r="D123" s="76"/>
      <c r="E123" s="77"/>
      <c r="F123" s="15">
        <f>ROUND((F121+F122),2)</f>
        <v>0</v>
      </c>
    </row>
    <row r="124" spans="1:7" ht="29.25" customHeight="1">
      <c r="A124" s="67" t="s">
        <v>119</v>
      </c>
      <c r="B124" s="67"/>
      <c r="C124" s="67"/>
      <c r="D124" s="67"/>
      <c r="E124" s="67"/>
      <c r="F124" s="67"/>
      <c r="G124" s="67"/>
    </row>
    <row r="125" spans="1:6" ht="20.25" customHeight="1">
      <c r="A125" s="31"/>
      <c r="B125" s="31"/>
      <c r="C125" s="31"/>
      <c r="D125" s="31"/>
      <c r="E125" s="66" t="s">
        <v>120</v>
      </c>
      <c r="F125" s="66"/>
    </row>
    <row r="126" spans="1:6" ht="20.25" customHeight="1">
      <c r="A126" s="31"/>
      <c r="B126" s="31"/>
      <c r="C126" s="31"/>
      <c r="D126" s="31"/>
      <c r="E126" s="65"/>
      <c r="F126" s="32"/>
    </row>
    <row r="127" spans="1:7" ht="20.25" customHeight="1">
      <c r="A127" s="31"/>
      <c r="B127" s="31"/>
      <c r="C127" s="31"/>
      <c r="D127" s="66" t="s">
        <v>121</v>
      </c>
      <c r="E127" s="66"/>
      <c r="F127" s="66"/>
      <c r="G127" s="66"/>
    </row>
    <row r="128" spans="1:7" ht="20.25" customHeight="1">
      <c r="A128" s="31"/>
      <c r="B128" s="31"/>
      <c r="C128" s="31"/>
      <c r="D128" s="64"/>
      <c r="E128" s="64"/>
      <c r="F128" s="64"/>
      <c r="G128" s="64"/>
    </row>
    <row r="129" spans="1:7" ht="30.75" customHeight="1">
      <c r="A129" s="78" t="s">
        <v>99</v>
      </c>
      <c r="B129" s="78"/>
      <c r="C129" s="78"/>
      <c r="D129" s="78"/>
      <c r="E129" s="78"/>
      <c r="F129" s="78"/>
      <c r="G129" s="78"/>
    </row>
    <row r="130" spans="1:7" ht="30" customHeight="1">
      <c r="A130" s="35" t="s">
        <v>0</v>
      </c>
      <c r="B130" s="35" t="s">
        <v>1</v>
      </c>
      <c r="C130" s="35" t="s">
        <v>2</v>
      </c>
      <c r="D130" s="35" t="s">
        <v>3</v>
      </c>
      <c r="E130" s="1" t="s">
        <v>92</v>
      </c>
      <c r="F130" s="1" t="s">
        <v>93</v>
      </c>
      <c r="G130" s="35" t="s">
        <v>28</v>
      </c>
    </row>
    <row r="131" spans="1:7" ht="23.25" customHeight="1">
      <c r="A131" s="36">
        <v>68</v>
      </c>
      <c r="B131" s="9" t="s">
        <v>18</v>
      </c>
      <c r="C131" s="19" t="s">
        <v>26</v>
      </c>
      <c r="D131" s="12">
        <v>68</v>
      </c>
      <c r="E131" s="24">
        <v>0</v>
      </c>
      <c r="F131" s="39">
        <f aca="true" t="shared" si="4" ref="F131:F159">ROUND((D131*E131),2)</f>
        <v>0</v>
      </c>
      <c r="G131" s="38" t="s">
        <v>29</v>
      </c>
    </row>
    <row r="132" spans="1:7" ht="30" customHeight="1">
      <c r="A132" s="36">
        <v>69</v>
      </c>
      <c r="B132" s="9" t="s">
        <v>69</v>
      </c>
      <c r="C132" s="19" t="s">
        <v>26</v>
      </c>
      <c r="D132" s="12">
        <v>5</v>
      </c>
      <c r="E132" s="24">
        <v>0</v>
      </c>
      <c r="F132" s="39">
        <f t="shared" si="4"/>
        <v>0</v>
      </c>
      <c r="G132" s="38" t="s">
        <v>29</v>
      </c>
    </row>
    <row r="133" spans="1:7" ht="21" customHeight="1">
      <c r="A133" s="36">
        <v>70</v>
      </c>
      <c r="B133" s="9" t="s">
        <v>9</v>
      </c>
      <c r="C133" s="19" t="s">
        <v>23</v>
      </c>
      <c r="D133" s="12">
        <v>19</v>
      </c>
      <c r="E133" s="24">
        <v>0</v>
      </c>
      <c r="F133" s="39">
        <f t="shared" si="4"/>
        <v>0</v>
      </c>
      <c r="G133" s="38" t="s">
        <v>30</v>
      </c>
    </row>
    <row r="134" spans="1:7" ht="33.75" customHeight="1">
      <c r="A134" s="36">
        <v>71</v>
      </c>
      <c r="B134" s="41" t="s">
        <v>65</v>
      </c>
      <c r="C134" s="40" t="s">
        <v>23</v>
      </c>
      <c r="D134" s="12">
        <v>5</v>
      </c>
      <c r="E134" s="24">
        <v>0</v>
      </c>
      <c r="F134" s="39">
        <f t="shared" si="4"/>
        <v>0</v>
      </c>
      <c r="G134" s="38" t="s">
        <v>34</v>
      </c>
    </row>
    <row r="135" spans="1:7" ht="23.25" customHeight="1">
      <c r="A135" s="36">
        <v>72</v>
      </c>
      <c r="B135" s="41" t="s">
        <v>15</v>
      </c>
      <c r="C135" s="40" t="s">
        <v>23</v>
      </c>
      <c r="D135" s="12">
        <v>6</v>
      </c>
      <c r="E135" s="24">
        <v>0</v>
      </c>
      <c r="F135" s="39">
        <f t="shared" si="4"/>
        <v>0</v>
      </c>
      <c r="G135" s="38" t="s">
        <v>31</v>
      </c>
    </row>
    <row r="136" spans="1:7" ht="24.75" customHeight="1">
      <c r="A136" s="36">
        <v>73</v>
      </c>
      <c r="B136" s="41" t="s">
        <v>17</v>
      </c>
      <c r="C136" s="40" t="s">
        <v>23</v>
      </c>
      <c r="D136" s="12">
        <v>36</v>
      </c>
      <c r="E136" s="24">
        <v>0</v>
      </c>
      <c r="F136" s="39">
        <f t="shared" si="4"/>
        <v>0</v>
      </c>
      <c r="G136" s="38" t="s">
        <v>32</v>
      </c>
    </row>
    <row r="137" spans="1:9" ht="19.5" customHeight="1">
      <c r="A137" s="36">
        <v>74</v>
      </c>
      <c r="B137" s="37" t="s">
        <v>10</v>
      </c>
      <c r="C137" s="38" t="s">
        <v>23</v>
      </c>
      <c r="D137" s="12">
        <v>10</v>
      </c>
      <c r="E137" s="24">
        <v>0</v>
      </c>
      <c r="F137" s="39">
        <f t="shared" si="4"/>
        <v>0</v>
      </c>
      <c r="G137" s="38" t="s">
        <v>32</v>
      </c>
      <c r="I137" s="27"/>
    </row>
    <row r="138" spans="1:8" ht="29.25" customHeight="1">
      <c r="A138" s="36">
        <v>75</v>
      </c>
      <c r="B138" s="41" t="s">
        <v>14</v>
      </c>
      <c r="C138" s="40" t="s">
        <v>23</v>
      </c>
      <c r="D138" s="12">
        <v>108</v>
      </c>
      <c r="E138" s="24">
        <v>0</v>
      </c>
      <c r="F138" s="39">
        <f t="shared" si="4"/>
        <v>0</v>
      </c>
      <c r="G138" s="38" t="s">
        <v>32</v>
      </c>
      <c r="H138" s="27"/>
    </row>
    <row r="139" spans="1:7" ht="42.75" customHeight="1">
      <c r="A139" s="36">
        <v>76</v>
      </c>
      <c r="B139" s="9" t="s">
        <v>50</v>
      </c>
      <c r="C139" s="11" t="s">
        <v>27</v>
      </c>
      <c r="D139" s="12">
        <v>4</v>
      </c>
      <c r="E139" s="24">
        <v>0</v>
      </c>
      <c r="F139" s="39">
        <f t="shared" si="4"/>
        <v>0</v>
      </c>
      <c r="G139" s="38" t="s">
        <v>32</v>
      </c>
    </row>
    <row r="140" spans="1:7" ht="36.75" customHeight="1">
      <c r="A140" s="36">
        <v>77</v>
      </c>
      <c r="B140" s="41" t="s">
        <v>64</v>
      </c>
      <c r="C140" s="40" t="s">
        <v>23</v>
      </c>
      <c r="D140" s="12">
        <v>1</v>
      </c>
      <c r="E140" s="24">
        <v>0</v>
      </c>
      <c r="F140" s="39">
        <f t="shared" si="4"/>
        <v>0</v>
      </c>
      <c r="G140" s="38" t="s">
        <v>32</v>
      </c>
    </row>
    <row r="141" spans="1:7" ht="21.75" customHeight="1">
      <c r="A141" s="36">
        <v>78</v>
      </c>
      <c r="B141" s="41" t="s">
        <v>21</v>
      </c>
      <c r="C141" s="40" t="s">
        <v>23</v>
      </c>
      <c r="D141" s="12">
        <v>9</v>
      </c>
      <c r="E141" s="24">
        <v>0</v>
      </c>
      <c r="F141" s="39">
        <f t="shared" si="4"/>
        <v>0</v>
      </c>
      <c r="G141" s="38" t="s">
        <v>32</v>
      </c>
    </row>
    <row r="142" spans="1:7" ht="21.75" customHeight="1">
      <c r="A142" s="36">
        <v>79</v>
      </c>
      <c r="B142" s="41" t="s">
        <v>37</v>
      </c>
      <c r="C142" s="40" t="s">
        <v>23</v>
      </c>
      <c r="D142" s="12">
        <v>3</v>
      </c>
      <c r="E142" s="24">
        <v>0</v>
      </c>
      <c r="F142" s="39">
        <f t="shared" si="4"/>
        <v>0</v>
      </c>
      <c r="G142" s="38" t="s">
        <v>33</v>
      </c>
    </row>
    <row r="143" spans="1:7" ht="30" customHeight="1">
      <c r="A143" s="36">
        <v>80</v>
      </c>
      <c r="B143" s="41" t="s">
        <v>62</v>
      </c>
      <c r="C143" s="40" t="s">
        <v>26</v>
      </c>
      <c r="D143" s="12">
        <v>9</v>
      </c>
      <c r="E143" s="24">
        <v>0</v>
      </c>
      <c r="F143" s="39">
        <f t="shared" si="4"/>
        <v>0</v>
      </c>
      <c r="G143" s="38" t="s">
        <v>33</v>
      </c>
    </row>
    <row r="144" spans="1:7" ht="33.75" customHeight="1">
      <c r="A144" s="36">
        <v>81</v>
      </c>
      <c r="B144" s="9" t="s">
        <v>5</v>
      </c>
      <c r="C144" s="40" t="s">
        <v>26</v>
      </c>
      <c r="D144" s="12">
        <v>6</v>
      </c>
      <c r="E144" s="24">
        <v>0</v>
      </c>
      <c r="F144" s="39">
        <f t="shared" si="4"/>
        <v>0</v>
      </c>
      <c r="G144" s="38" t="s">
        <v>33</v>
      </c>
    </row>
    <row r="145" spans="1:7" ht="25.5" customHeight="1">
      <c r="A145" s="36">
        <v>82</v>
      </c>
      <c r="B145" s="9" t="s">
        <v>4</v>
      </c>
      <c r="C145" s="19" t="s">
        <v>23</v>
      </c>
      <c r="D145" s="12">
        <v>188</v>
      </c>
      <c r="E145" s="24">
        <v>0</v>
      </c>
      <c r="F145" s="39">
        <f t="shared" si="4"/>
        <v>0</v>
      </c>
      <c r="G145" s="38" t="s">
        <v>32</v>
      </c>
    </row>
    <row r="146" spans="1:7" ht="24" customHeight="1">
      <c r="A146" s="36">
        <v>83</v>
      </c>
      <c r="B146" s="41" t="s">
        <v>6</v>
      </c>
      <c r="C146" s="40" t="s">
        <v>23</v>
      </c>
      <c r="D146" s="12">
        <v>19</v>
      </c>
      <c r="E146" s="24">
        <v>0</v>
      </c>
      <c r="F146" s="39">
        <f t="shared" si="4"/>
        <v>0</v>
      </c>
      <c r="G146" s="38" t="s">
        <v>33</v>
      </c>
    </row>
    <row r="147" spans="1:7" ht="24" customHeight="1">
      <c r="A147" s="36">
        <v>84</v>
      </c>
      <c r="B147" s="41" t="s">
        <v>36</v>
      </c>
      <c r="C147" s="40" t="s">
        <v>26</v>
      </c>
      <c r="D147" s="12">
        <v>3</v>
      </c>
      <c r="E147" s="24">
        <v>0</v>
      </c>
      <c r="F147" s="39">
        <f t="shared" si="4"/>
        <v>0</v>
      </c>
      <c r="G147" s="38" t="s">
        <v>85</v>
      </c>
    </row>
    <row r="148" spans="1:7" ht="21.75" customHeight="1">
      <c r="A148" s="36">
        <v>85</v>
      </c>
      <c r="B148" s="37" t="s">
        <v>11</v>
      </c>
      <c r="C148" s="38" t="s">
        <v>26</v>
      </c>
      <c r="D148" s="12">
        <v>18</v>
      </c>
      <c r="E148" s="24">
        <v>0</v>
      </c>
      <c r="F148" s="39">
        <f t="shared" si="4"/>
        <v>0</v>
      </c>
      <c r="G148" s="38" t="s">
        <v>33</v>
      </c>
    </row>
    <row r="149" spans="1:7" ht="31.5" customHeight="1">
      <c r="A149" s="36">
        <v>86</v>
      </c>
      <c r="B149" s="41" t="s">
        <v>22</v>
      </c>
      <c r="C149" s="40" t="s">
        <v>26</v>
      </c>
      <c r="D149" s="12">
        <v>1</v>
      </c>
      <c r="E149" s="24">
        <v>0</v>
      </c>
      <c r="F149" s="39">
        <f t="shared" si="4"/>
        <v>0</v>
      </c>
      <c r="G149" s="38" t="s">
        <v>33</v>
      </c>
    </row>
    <row r="150" spans="1:7" ht="30.75" customHeight="1">
      <c r="A150" s="36">
        <v>87</v>
      </c>
      <c r="B150" s="41" t="s">
        <v>68</v>
      </c>
      <c r="C150" s="40" t="s">
        <v>26</v>
      </c>
      <c r="D150" s="12">
        <v>20</v>
      </c>
      <c r="E150" s="24">
        <v>0</v>
      </c>
      <c r="F150" s="39">
        <f t="shared" si="4"/>
        <v>0</v>
      </c>
      <c r="G150" s="38" t="s">
        <v>33</v>
      </c>
    </row>
    <row r="151" spans="1:7" ht="42" customHeight="1">
      <c r="A151" s="36">
        <v>88</v>
      </c>
      <c r="B151" s="9" t="s">
        <v>53</v>
      </c>
      <c r="C151" s="11" t="s">
        <v>26</v>
      </c>
      <c r="D151" s="12">
        <v>3</v>
      </c>
      <c r="E151" s="24">
        <v>0</v>
      </c>
      <c r="F151" s="39">
        <f t="shared" si="4"/>
        <v>0</v>
      </c>
      <c r="G151" s="38" t="s">
        <v>33</v>
      </c>
    </row>
    <row r="152" spans="1:7" ht="24" customHeight="1">
      <c r="A152" s="36">
        <v>89</v>
      </c>
      <c r="B152" s="41" t="s">
        <v>67</v>
      </c>
      <c r="C152" s="40" t="s">
        <v>26</v>
      </c>
      <c r="D152" s="12">
        <v>40</v>
      </c>
      <c r="E152" s="24">
        <v>0</v>
      </c>
      <c r="F152" s="39">
        <f t="shared" si="4"/>
        <v>0</v>
      </c>
      <c r="G152" s="38" t="s">
        <v>33</v>
      </c>
    </row>
    <row r="153" spans="1:7" ht="25.5" customHeight="1">
      <c r="A153" s="36">
        <v>90</v>
      </c>
      <c r="B153" s="4" t="s">
        <v>61</v>
      </c>
      <c r="C153" s="19" t="s">
        <v>26</v>
      </c>
      <c r="D153" s="12">
        <v>39</v>
      </c>
      <c r="E153" s="24">
        <v>0</v>
      </c>
      <c r="F153" s="39">
        <f t="shared" si="4"/>
        <v>0</v>
      </c>
      <c r="G153" s="38" t="s">
        <v>86</v>
      </c>
    </row>
    <row r="154" spans="1:7" ht="21" customHeight="1">
      <c r="A154" s="36">
        <v>91</v>
      </c>
      <c r="B154" s="41" t="s">
        <v>38</v>
      </c>
      <c r="C154" s="40" t="s">
        <v>26</v>
      </c>
      <c r="D154" s="12">
        <v>8</v>
      </c>
      <c r="E154" s="24">
        <v>0</v>
      </c>
      <c r="F154" s="39">
        <f t="shared" si="4"/>
        <v>0</v>
      </c>
      <c r="G154" s="38" t="s">
        <v>31</v>
      </c>
    </row>
    <row r="155" spans="1:7" ht="21.75" customHeight="1">
      <c r="A155" s="36">
        <v>92</v>
      </c>
      <c r="B155" s="41" t="s">
        <v>39</v>
      </c>
      <c r="C155" s="40" t="s">
        <v>40</v>
      </c>
      <c r="D155" s="12">
        <v>17</v>
      </c>
      <c r="E155" s="24">
        <v>0</v>
      </c>
      <c r="F155" s="39">
        <f t="shared" si="4"/>
        <v>0</v>
      </c>
      <c r="G155" s="38" t="s">
        <v>31</v>
      </c>
    </row>
    <row r="156" spans="1:7" ht="21.75" customHeight="1">
      <c r="A156" s="36">
        <v>93</v>
      </c>
      <c r="B156" s="41" t="s">
        <v>60</v>
      </c>
      <c r="C156" s="40" t="s">
        <v>26</v>
      </c>
      <c r="D156" s="12">
        <v>36</v>
      </c>
      <c r="E156" s="24">
        <v>0</v>
      </c>
      <c r="F156" s="39">
        <f t="shared" si="4"/>
        <v>0</v>
      </c>
      <c r="G156" s="38" t="s">
        <v>86</v>
      </c>
    </row>
    <row r="157" spans="1:7" ht="22.5" customHeight="1">
      <c r="A157" s="36">
        <v>94</v>
      </c>
      <c r="B157" s="41" t="s">
        <v>63</v>
      </c>
      <c r="C157" s="40" t="s">
        <v>26</v>
      </c>
      <c r="D157" s="12">
        <v>4</v>
      </c>
      <c r="E157" s="24">
        <v>0</v>
      </c>
      <c r="F157" s="39">
        <f t="shared" si="4"/>
        <v>0</v>
      </c>
      <c r="G157" s="38" t="s">
        <v>86</v>
      </c>
    </row>
    <row r="158" spans="1:10" ht="21.75" customHeight="1">
      <c r="A158" s="36">
        <v>95</v>
      </c>
      <c r="B158" s="41" t="s">
        <v>8</v>
      </c>
      <c r="C158" s="40" t="s">
        <v>26</v>
      </c>
      <c r="D158" s="12">
        <v>12</v>
      </c>
      <c r="E158" s="24">
        <v>0</v>
      </c>
      <c r="F158" s="39">
        <f t="shared" si="4"/>
        <v>0</v>
      </c>
      <c r="G158" s="38" t="s">
        <v>86</v>
      </c>
      <c r="J158" s="27"/>
    </row>
    <row r="159" spans="1:7" ht="21.75" customHeight="1">
      <c r="A159" s="36">
        <v>96</v>
      </c>
      <c r="B159" s="41" t="s">
        <v>66</v>
      </c>
      <c r="C159" s="40" t="s">
        <v>23</v>
      </c>
      <c r="D159" s="12">
        <v>3</v>
      </c>
      <c r="E159" s="24">
        <v>0</v>
      </c>
      <c r="F159" s="39">
        <f t="shared" si="4"/>
        <v>0</v>
      </c>
      <c r="G159" s="38" t="s">
        <v>33</v>
      </c>
    </row>
    <row r="160" spans="1:10" ht="19.5" customHeight="1">
      <c r="A160" s="79" t="s">
        <v>71</v>
      </c>
      <c r="B160" s="80"/>
      <c r="C160" s="80"/>
      <c r="D160" s="80"/>
      <c r="E160" s="81"/>
      <c r="F160" s="42">
        <f>ROUND(SUM(F131:F159),2)</f>
        <v>0</v>
      </c>
      <c r="G160" s="43"/>
      <c r="J160" s="27"/>
    </row>
    <row r="161" spans="1:10" ht="19.5" customHeight="1">
      <c r="A161" s="82" t="s">
        <v>25</v>
      </c>
      <c r="B161" s="83"/>
      <c r="C161" s="83"/>
      <c r="D161" s="83"/>
      <c r="E161" s="84"/>
      <c r="F161" s="44">
        <f>ROUND((0.24*F160),2)</f>
        <v>0</v>
      </c>
      <c r="G161" s="43"/>
      <c r="J161" s="27"/>
    </row>
    <row r="162" spans="1:7" ht="19.5" customHeight="1">
      <c r="A162" s="85" t="s">
        <v>113</v>
      </c>
      <c r="B162" s="86"/>
      <c r="C162" s="86"/>
      <c r="D162" s="86"/>
      <c r="E162" s="87"/>
      <c r="F162" s="45">
        <f>ROUND((F160+F161),2)</f>
        <v>0</v>
      </c>
      <c r="G162" s="43"/>
    </row>
    <row r="163" spans="1:7" ht="29.25" customHeight="1">
      <c r="A163" s="67" t="s">
        <v>119</v>
      </c>
      <c r="B163" s="67"/>
      <c r="C163" s="67"/>
      <c r="D163" s="67"/>
      <c r="E163" s="67"/>
      <c r="F163" s="67"/>
      <c r="G163" s="67"/>
    </row>
    <row r="164" spans="1:6" ht="20.25" customHeight="1">
      <c r="A164" s="31"/>
      <c r="B164" s="31"/>
      <c r="C164" s="31"/>
      <c r="D164" s="31"/>
      <c r="E164" s="66" t="s">
        <v>120</v>
      </c>
      <c r="F164" s="66"/>
    </row>
    <row r="165" spans="1:6" ht="20.25" customHeight="1">
      <c r="A165" s="31"/>
      <c r="B165" s="31"/>
      <c r="C165" s="31"/>
      <c r="D165" s="31"/>
      <c r="E165" s="65"/>
      <c r="F165" s="32"/>
    </row>
    <row r="166" spans="1:7" ht="20.25" customHeight="1">
      <c r="A166" s="31"/>
      <c r="B166" s="31"/>
      <c r="C166" s="31"/>
      <c r="D166" s="66" t="s">
        <v>121</v>
      </c>
      <c r="E166" s="66"/>
      <c r="F166" s="66"/>
      <c r="G166" s="66"/>
    </row>
    <row r="167" spans="1:7" ht="12.75">
      <c r="A167" s="43"/>
      <c r="B167" s="43"/>
      <c r="C167" s="43"/>
      <c r="D167" s="43"/>
      <c r="E167" s="43"/>
      <c r="F167" s="43"/>
      <c r="G167" s="43"/>
    </row>
    <row r="168" spans="1:7" ht="27.75" customHeight="1">
      <c r="A168" s="78" t="s">
        <v>100</v>
      </c>
      <c r="B168" s="78"/>
      <c r="C168" s="78"/>
      <c r="D168" s="78"/>
      <c r="E168" s="78"/>
      <c r="F168" s="78"/>
      <c r="G168" s="78"/>
    </row>
    <row r="169" spans="1:10" ht="27.75" customHeight="1">
      <c r="A169" s="35" t="s">
        <v>0</v>
      </c>
      <c r="B169" s="35" t="s">
        <v>1</v>
      </c>
      <c r="C169" s="35" t="s">
        <v>2</v>
      </c>
      <c r="D169" s="35" t="s">
        <v>3</v>
      </c>
      <c r="E169" s="1" t="s">
        <v>92</v>
      </c>
      <c r="F169" s="1" t="s">
        <v>93</v>
      </c>
      <c r="G169" s="35" t="s">
        <v>28</v>
      </c>
      <c r="J169" s="26"/>
    </row>
    <row r="170" spans="1:7" ht="19.5" customHeight="1">
      <c r="A170" s="36">
        <v>97</v>
      </c>
      <c r="B170" s="41" t="s">
        <v>19</v>
      </c>
      <c r="C170" s="40" t="s">
        <v>20</v>
      </c>
      <c r="D170" s="47">
        <v>5</v>
      </c>
      <c r="E170" s="24">
        <v>0</v>
      </c>
      <c r="F170" s="39">
        <f>ROUND((D170*E170),2)</f>
        <v>0</v>
      </c>
      <c r="G170" s="40" t="s">
        <v>35</v>
      </c>
    </row>
    <row r="171" spans="1:7" ht="19.5" customHeight="1">
      <c r="A171" s="79" t="s">
        <v>72</v>
      </c>
      <c r="B171" s="80"/>
      <c r="C171" s="80"/>
      <c r="D171" s="80"/>
      <c r="E171" s="81"/>
      <c r="F171" s="42">
        <f>ROUND((D170*E170),2)</f>
        <v>0</v>
      </c>
      <c r="G171" s="43"/>
    </row>
    <row r="172" spans="1:7" ht="19.5" customHeight="1">
      <c r="A172" s="82" t="s">
        <v>25</v>
      </c>
      <c r="B172" s="83"/>
      <c r="C172" s="83"/>
      <c r="D172" s="83"/>
      <c r="E172" s="84"/>
      <c r="F172" s="44">
        <f>ROUND((0.24*F171),2)</f>
        <v>0</v>
      </c>
      <c r="G172" s="43"/>
    </row>
    <row r="173" spans="1:7" ht="19.5" customHeight="1">
      <c r="A173" s="85" t="s">
        <v>114</v>
      </c>
      <c r="B173" s="86"/>
      <c r="C173" s="86"/>
      <c r="D173" s="86"/>
      <c r="E173" s="87"/>
      <c r="F173" s="45">
        <f>ROUND((F171+F172),2)</f>
        <v>0</v>
      </c>
      <c r="G173" s="43"/>
    </row>
    <row r="174" spans="1:7" ht="29.25" customHeight="1">
      <c r="A174" s="67" t="s">
        <v>119</v>
      </c>
      <c r="B174" s="67"/>
      <c r="C174" s="67"/>
      <c r="D174" s="67"/>
      <c r="E174" s="67"/>
      <c r="F174" s="67"/>
      <c r="G174" s="67"/>
    </row>
    <row r="175" spans="1:6" ht="20.25" customHeight="1">
      <c r="A175" s="31"/>
      <c r="B175" s="31"/>
      <c r="C175" s="31"/>
      <c r="D175" s="31"/>
      <c r="E175" s="66" t="s">
        <v>120</v>
      </c>
      <c r="F175" s="66"/>
    </row>
    <row r="176" spans="1:6" ht="20.25" customHeight="1">
      <c r="A176" s="31"/>
      <c r="B176" s="31"/>
      <c r="C176" s="31"/>
      <c r="D176" s="31"/>
      <c r="E176" s="65"/>
      <c r="F176" s="32"/>
    </row>
    <row r="177" spans="1:7" ht="20.25" customHeight="1">
      <c r="A177" s="31"/>
      <c r="B177" s="31"/>
      <c r="C177" s="31"/>
      <c r="D177" s="66" t="s">
        <v>121</v>
      </c>
      <c r="E177" s="66"/>
      <c r="F177" s="66"/>
      <c r="G177" s="66"/>
    </row>
    <row r="178" spans="1:7" ht="15.75" customHeight="1">
      <c r="A178" s="49"/>
      <c r="B178" s="50"/>
      <c r="C178" s="51"/>
      <c r="D178" s="52"/>
      <c r="E178" s="53"/>
      <c r="F178" s="54"/>
      <c r="G178" s="43"/>
    </row>
    <row r="179" spans="1:7" ht="27" customHeight="1">
      <c r="A179" s="68" t="s">
        <v>101</v>
      </c>
      <c r="B179" s="68"/>
      <c r="C179" s="68"/>
      <c r="D179" s="68"/>
      <c r="E179" s="68"/>
      <c r="F179" s="68"/>
      <c r="G179" s="68"/>
    </row>
    <row r="180" spans="1:7" ht="36.75" customHeight="1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92</v>
      </c>
      <c r="F180" s="1" t="s">
        <v>93</v>
      </c>
      <c r="G180" s="1" t="s">
        <v>28</v>
      </c>
    </row>
    <row r="181" spans="1:7" ht="21" customHeight="1">
      <c r="A181" s="48">
        <v>98</v>
      </c>
      <c r="B181" s="37" t="s">
        <v>10</v>
      </c>
      <c r="C181" s="38" t="s">
        <v>23</v>
      </c>
      <c r="D181" s="20">
        <v>105</v>
      </c>
      <c r="E181" s="24">
        <v>0</v>
      </c>
      <c r="F181" s="62">
        <f aca="true" t="shared" si="5" ref="F181:F189">ROUND((D181*E181),2)</f>
        <v>0</v>
      </c>
      <c r="G181" s="38" t="s">
        <v>32</v>
      </c>
    </row>
    <row r="182" spans="1:7" ht="48.75" customHeight="1">
      <c r="A182" s="48">
        <v>99</v>
      </c>
      <c r="B182" s="9" t="s">
        <v>50</v>
      </c>
      <c r="C182" s="11" t="s">
        <v>27</v>
      </c>
      <c r="D182" s="20">
        <v>575</v>
      </c>
      <c r="E182" s="24">
        <v>0</v>
      </c>
      <c r="F182" s="62">
        <f t="shared" si="5"/>
        <v>0</v>
      </c>
      <c r="G182" s="38" t="s">
        <v>32</v>
      </c>
    </row>
    <row r="183" spans="1:7" ht="24" customHeight="1">
      <c r="A183" s="48">
        <v>100</v>
      </c>
      <c r="B183" s="41" t="s">
        <v>67</v>
      </c>
      <c r="C183" s="40" t="s">
        <v>26</v>
      </c>
      <c r="D183" s="20">
        <v>555</v>
      </c>
      <c r="E183" s="24">
        <v>0</v>
      </c>
      <c r="F183" s="62">
        <f t="shared" si="5"/>
        <v>0</v>
      </c>
      <c r="G183" s="38" t="s">
        <v>33</v>
      </c>
    </row>
    <row r="184" spans="1:7" ht="32.25" customHeight="1">
      <c r="A184" s="48">
        <v>101</v>
      </c>
      <c r="B184" s="16" t="s">
        <v>80</v>
      </c>
      <c r="C184" s="19" t="s">
        <v>23</v>
      </c>
      <c r="D184" s="20">
        <v>32</v>
      </c>
      <c r="E184" s="24">
        <v>0</v>
      </c>
      <c r="F184" s="62">
        <f t="shared" si="5"/>
        <v>0</v>
      </c>
      <c r="G184" s="19" t="s">
        <v>34</v>
      </c>
    </row>
    <row r="185" spans="1:7" ht="19.5" customHeight="1">
      <c r="A185" s="48">
        <v>102</v>
      </c>
      <c r="B185" s="9" t="s">
        <v>76</v>
      </c>
      <c r="C185" s="60" t="s">
        <v>26</v>
      </c>
      <c r="D185" s="20">
        <v>21</v>
      </c>
      <c r="E185" s="24">
        <v>0</v>
      </c>
      <c r="F185" s="62">
        <f t="shared" si="5"/>
        <v>0</v>
      </c>
      <c r="G185" s="58" t="s">
        <v>86</v>
      </c>
    </row>
    <row r="186" spans="1:7" ht="43.5" customHeight="1">
      <c r="A186" s="48">
        <v>103</v>
      </c>
      <c r="B186" s="9" t="s">
        <v>90</v>
      </c>
      <c r="C186" s="60" t="s">
        <v>27</v>
      </c>
      <c r="D186" s="20">
        <v>5</v>
      </c>
      <c r="E186" s="24">
        <v>0</v>
      </c>
      <c r="F186" s="62">
        <f t="shared" si="5"/>
        <v>0</v>
      </c>
      <c r="G186" s="38" t="s">
        <v>33</v>
      </c>
    </row>
    <row r="187" spans="1:7" ht="19.5" customHeight="1">
      <c r="A187" s="48">
        <v>104</v>
      </c>
      <c r="B187" s="4" t="s">
        <v>94</v>
      </c>
      <c r="C187" s="19" t="s">
        <v>26</v>
      </c>
      <c r="D187" s="20">
        <v>2</v>
      </c>
      <c r="E187" s="24">
        <v>0</v>
      </c>
      <c r="F187" s="62">
        <f t="shared" si="5"/>
        <v>0</v>
      </c>
      <c r="G187" s="58" t="s">
        <v>117</v>
      </c>
    </row>
    <row r="188" spans="1:7" ht="30" customHeight="1">
      <c r="A188" s="48">
        <v>105</v>
      </c>
      <c r="B188" s="4" t="s">
        <v>95</v>
      </c>
      <c r="C188" s="19" t="s">
        <v>23</v>
      </c>
      <c r="D188" s="20">
        <v>1</v>
      </c>
      <c r="E188" s="24">
        <v>0</v>
      </c>
      <c r="F188" s="62">
        <f t="shared" si="5"/>
        <v>0</v>
      </c>
      <c r="G188" s="19" t="s">
        <v>34</v>
      </c>
    </row>
    <row r="189" spans="1:7" ht="24.75" customHeight="1">
      <c r="A189" s="48">
        <v>106</v>
      </c>
      <c r="B189" s="4" t="s">
        <v>59</v>
      </c>
      <c r="C189" s="19" t="s">
        <v>26</v>
      </c>
      <c r="D189" s="20">
        <v>22</v>
      </c>
      <c r="E189" s="24">
        <v>0</v>
      </c>
      <c r="F189" s="62">
        <f t="shared" si="5"/>
        <v>0</v>
      </c>
      <c r="G189" s="58" t="s">
        <v>86</v>
      </c>
    </row>
    <row r="190" spans="1:6" ht="19.5" customHeight="1">
      <c r="A190" s="69" t="s">
        <v>73</v>
      </c>
      <c r="B190" s="70"/>
      <c r="C190" s="70"/>
      <c r="D190" s="70"/>
      <c r="E190" s="71"/>
      <c r="F190" s="22">
        <f>ROUND(SUM(F181:F189),2)</f>
        <v>0</v>
      </c>
    </row>
    <row r="191" spans="1:6" ht="19.5" customHeight="1">
      <c r="A191" s="72" t="s">
        <v>25</v>
      </c>
      <c r="B191" s="73"/>
      <c r="C191" s="73"/>
      <c r="D191" s="73"/>
      <c r="E191" s="74"/>
      <c r="F191" s="14">
        <f>ROUND((0.24*F190),2)</f>
        <v>0</v>
      </c>
    </row>
    <row r="192" spans="1:6" ht="19.5" customHeight="1">
      <c r="A192" s="75" t="s">
        <v>106</v>
      </c>
      <c r="B192" s="76"/>
      <c r="C192" s="76"/>
      <c r="D192" s="76"/>
      <c r="E192" s="77"/>
      <c r="F192" s="15">
        <f>ROUND((F190+F191),2)</f>
        <v>0</v>
      </c>
    </row>
    <row r="193" spans="1:7" ht="29.25" customHeight="1">
      <c r="A193" s="67" t="s">
        <v>119</v>
      </c>
      <c r="B193" s="67"/>
      <c r="C193" s="67"/>
      <c r="D193" s="67"/>
      <c r="E193" s="67"/>
      <c r="F193" s="67"/>
      <c r="G193" s="67"/>
    </row>
    <row r="194" spans="1:6" ht="20.25" customHeight="1">
      <c r="A194" s="31"/>
      <c r="B194" s="31"/>
      <c r="C194" s="31"/>
      <c r="D194" s="31"/>
      <c r="E194" s="66" t="s">
        <v>120</v>
      </c>
      <c r="F194" s="66"/>
    </row>
    <row r="195" spans="1:6" ht="20.25" customHeight="1">
      <c r="A195" s="31"/>
      <c r="B195" s="31"/>
      <c r="C195" s="31"/>
      <c r="D195" s="31"/>
      <c r="E195" s="65"/>
      <c r="F195" s="32"/>
    </row>
    <row r="196" spans="1:7" ht="20.25" customHeight="1">
      <c r="A196" s="31"/>
      <c r="B196" s="31"/>
      <c r="C196" s="31"/>
      <c r="D196" s="66" t="s">
        <v>121</v>
      </c>
      <c r="E196" s="66"/>
      <c r="F196" s="66"/>
      <c r="G196" s="66"/>
    </row>
    <row r="197" spans="1:7" ht="26.25" customHeight="1">
      <c r="A197" s="68" t="s">
        <v>102</v>
      </c>
      <c r="B197" s="68"/>
      <c r="C197" s="68"/>
      <c r="D197" s="68"/>
      <c r="E197" s="68"/>
      <c r="F197" s="68"/>
      <c r="G197" s="68"/>
    </row>
    <row r="198" spans="1:7" ht="32.25" customHeight="1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92</v>
      </c>
      <c r="F198" s="1" t="s">
        <v>93</v>
      </c>
      <c r="G198" s="1" t="s">
        <v>28</v>
      </c>
    </row>
    <row r="199" spans="1:7" ht="21" customHeight="1">
      <c r="A199" s="20">
        <v>107</v>
      </c>
      <c r="B199" s="9" t="s">
        <v>15</v>
      </c>
      <c r="C199" s="58" t="s">
        <v>23</v>
      </c>
      <c r="D199" s="8">
        <v>3</v>
      </c>
      <c r="E199" s="24">
        <v>0</v>
      </c>
      <c r="F199" s="59">
        <f aca="true" t="shared" si="6" ref="F199:F208">ROUND((D199*E199),2)</f>
        <v>0</v>
      </c>
      <c r="G199" s="58" t="s">
        <v>31</v>
      </c>
    </row>
    <row r="200" spans="1:7" ht="49.5" customHeight="1">
      <c r="A200" s="20">
        <v>108</v>
      </c>
      <c r="B200" s="9" t="s">
        <v>50</v>
      </c>
      <c r="C200" s="60" t="s">
        <v>27</v>
      </c>
      <c r="D200" s="8">
        <v>100</v>
      </c>
      <c r="E200" s="24">
        <v>0</v>
      </c>
      <c r="F200" s="59">
        <f t="shared" si="6"/>
        <v>0</v>
      </c>
      <c r="G200" s="58" t="s">
        <v>32</v>
      </c>
    </row>
    <row r="201" spans="1:9" ht="43.5" customHeight="1">
      <c r="A201" s="20">
        <v>109</v>
      </c>
      <c r="B201" s="9" t="s">
        <v>90</v>
      </c>
      <c r="C201" s="60" t="s">
        <v>27</v>
      </c>
      <c r="D201" s="57">
        <v>20</v>
      </c>
      <c r="E201" s="24">
        <v>0</v>
      </c>
      <c r="F201" s="59">
        <f t="shared" si="6"/>
        <v>0</v>
      </c>
      <c r="G201" s="58" t="s">
        <v>33</v>
      </c>
      <c r="I201" s="27"/>
    </row>
    <row r="202" spans="1:7" ht="23.25" customHeight="1">
      <c r="A202" s="20">
        <v>110</v>
      </c>
      <c r="B202" s="9" t="s">
        <v>67</v>
      </c>
      <c r="C202" s="60" t="s">
        <v>26</v>
      </c>
      <c r="D202" s="8">
        <v>100</v>
      </c>
      <c r="E202" s="24">
        <v>0</v>
      </c>
      <c r="F202" s="59">
        <f t="shared" si="6"/>
        <v>0</v>
      </c>
      <c r="G202" s="58" t="s">
        <v>33</v>
      </c>
    </row>
    <row r="203" spans="1:7" ht="30" customHeight="1">
      <c r="A203" s="20">
        <v>111</v>
      </c>
      <c r="B203" s="9" t="s">
        <v>91</v>
      </c>
      <c r="C203" s="58" t="s">
        <v>23</v>
      </c>
      <c r="D203" s="8">
        <v>3</v>
      </c>
      <c r="E203" s="24">
        <v>0</v>
      </c>
      <c r="F203" s="59">
        <f t="shared" si="6"/>
        <v>0</v>
      </c>
      <c r="G203" s="60" t="s">
        <v>34</v>
      </c>
    </row>
    <row r="204" spans="1:7" ht="26.25" customHeight="1">
      <c r="A204" s="20">
        <v>112</v>
      </c>
      <c r="B204" s="9" t="s">
        <v>76</v>
      </c>
      <c r="C204" s="60" t="s">
        <v>26</v>
      </c>
      <c r="D204" s="8">
        <v>3</v>
      </c>
      <c r="E204" s="24">
        <v>0</v>
      </c>
      <c r="F204" s="59">
        <f t="shared" si="6"/>
        <v>0</v>
      </c>
      <c r="G204" s="58" t="s">
        <v>86</v>
      </c>
    </row>
    <row r="205" spans="1:7" ht="19.5" customHeight="1">
      <c r="A205" s="20">
        <v>113</v>
      </c>
      <c r="B205" s="4" t="s">
        <v>61</v>
      </c>
      <c r="C205" s="19" t="s">
        <v>26</v>
      </c>
      <c r="D205" s="56">
        <v>3</v>
      </c>
      <c r="E205" s="24">
        <v>0</v>
      </c>
      <c r="F205" s="55">
        <f t="shared" si="6"/>
        <v>0</v>
      </c>
      <c r="G205" s="38" t="s">
        <v>86</v>
      </c>
    </row>
    <row r="206" spans="1:7" ht="19.5" customHeight="1">
      <c r="A206" s="20">
        <v>114</v>
      </c>
      <c r="B206" s="4" t="s">
        <v>18</v>
      </c>
      <c r="C206" s="19" t="s">
        <v>26</v>
      </c>
      <c r="D206" s="56">
        <v>3</v>
      </c>
      <c r="E206" s="24">
        <v>0</v>
      </c>
      <c r="F206" s="55">
        <f t="shared" si="6"/>
        <v>0</v>
      </c>
      <c r="G206" s="38" t="s">
        <v>29</v>
      </c>
    </row>
    <row r="207" spans="1:7" ht="19.5" customHeight="1">
      <c r="A207" s="20">
        <v>115</v>
      </c>
      <c r="B207" s="4" t="s">
        <v>39</v>
      </c>
      <c r="C207" s="19" t="s">
        <v>40</v>
      </c>
      <c r="D207" s="56">
        <v>3</v>
      </c>
      <c r="E207" s="24">
        <v>0</v>
      </c>
      <c r="F207" s="55">
        <f t="shared" si="6"/>
        <v>0</v>
      </c>
      <c r="G207" s="19" t="s">
        <v>31</v>
      </c>
    </row>
    <row r="208" spans="1:11" ht="19.5" customHeight="1">
      <c r="A208" s="20">
        <v>116</v>
      </c>
      <c r="B208" s="41" t="s">
        <v>36</v>
      </c>
      <c r="C208" s="40" t="s">
        <v>26</v>
      </c>
      <c r="D208" s="56">
        <v>3</v>
      </c>
      <c r="E208" s="24">
        <v>0</v>
      </c>
      <c r="F208" s="55">
        <f t="shared" si="6"/>
        <v>0</v>
      </c>
      <c r="G208" s="38" t="s">
        <v>85</v>
      </c>
      <c r="K208" s="61"/>
    </row>
    <row r="209" spans="1:6" ht="19.5" customHeight="1">
      <c r="A209" s="69" t="s">
        <v>74</v>
      </c>
      <c r="B209" s="70"/>
      <c r="C209" s="70"/>
      <c r="D209" s="70"/>
      <c r="E209" s="71"/>
      <c r="F209" s="22">
        <f>ROUND(SUM(F199:F208),2)</f>
        <v>0</v>
      </c>
    </row>
    <row r="210" spans="1:10" ht="19.5" customHeight="1">
      <c r="A210" s="72" t="s">
        <v>25</v>
      </c>
      <c r="B210" s="73"/>
      <c r="C210" s="73"/>
      <c r="D210" s="73"/>
      <c r="E210" s="74"/>
      <c r="F210" s="14">
        <f>ROUND((0.24*F209),2)</f>
        <v>0</v>
      </c>
      <c r="J210" s="26"/>
    </row>
    <row r="211" spans="1:6" ht="19.5" customHeight="1">
      <c r="A211" s="75" t="s">
        <v>75</v>
      </c>
      <c r="B211" s="76"/>
      <c r="C211" s="76"/>
      <c r="D211" s="76"/>
      <c r="E211" s="77"/>
      <c r="F211" s="15">
        <f>ROUND((F209+F210),2)</f>
        <v>0</v>
      </c>
    </row>
    <row r="212" spans="1:7" ht="29.25" customHeight="1">
      <c r="A212" s="67" t="s">
        <v>119</v>
      </c>
      <c r="B212" s="67"/>
      <c r="C212" s="67"/>
      <c r="D212" s="67"/>
      <c r="E212" s="67"/>
      <c r="F212" s="67"/>
      <c r="G212" s="67"/>
    </row>
    <row r="213" spans="1:6" ht="20.25" customHeight="1">
      <c r="A213" s="31"/>
      <c r="B213" s="31"/>
      <c r="C213" s="31"/>
      <c r="D213" s="31"/>
      <c r="E213" s="66" t="s">
        <v>120</v>
      </c>
      <c r="F213" s="66"/>
    </row>
    <row r="214" spans="1:6" ht="20.25" customHeight="1">
      <c r="A214" s="31"/>
      <c r="B214" s="31"/>
      <c r="C214" s="31"/>
      <c r="D214" s="31"/>
      <c r="E214" s="65"/>
      <c r="F214" s="32"/>
    </row>
    <row r="215" spans="1:7" ht="20.25" customHeight="1">
      <c r="A215" s="31"/>
      <c r="B215" s="31"/>
      <c r="C215" s="31"/>
      <c r="D215" s="66" t="s">
        <v>121</v>
      </c>
      <c r="E215" s="66"/>
      <c r="F215" s="66"/>
      <c r="G215" s="66"/>
    </row>
    <row r="216" spans="1:7" ht="20.25" customHeight="1">
      <c r="A216" s="31"/>
      <c r="B216" s="31"/>
      <c r="C216" s="31"/>
      <c r="D216" s="64"/>
      <c r="E216" s="64"/>
      <c r="F216" s="64"/>
      <c r="G216" s="64"/>
    </row>
    <row r="217" spans="1:7" ht="23.25" customHeight="1">
      <c r="A217" s="68" t="s">
        <v>103</v>
      </c>
      <c r="B217" s="68"/>
      <c r="C217" s="68"/>
      <c r="D217" s="68"/>
      <c r="E217" s="68"/>
      <c r="F217" s="68"/>
      <c r="G217" s="68"/>
    </row>
    <row r="218" spans="1:7" ht="40.5" customHeight="1">
      <c r="A218" s="1" t="s">
        <v>0</v>
      </c>
      <c r="B218" s="1" t="s">
        <v>1</v>
      </c>
      <c r="C218" s="1" t="s">
        <v>2</v>
      </c>
      <c r="D218" s="1" t="s">
        <v>3</v>
      </c>
      <c r="E218" s="1" t="s">
        <v>92</v>
      </c>
      <c r="F218" s="1" t="s">
        <v>93</v>
      </c>
      <c r="G218" s="1" t="s">
        <v>28</v>
      </c>
    </row>
    <row r="219" spans="1:7" ht="20.25" customHeight="1">
      <c r="A219" s="21">
        <v>117</v>
      </c>
      <c r="B219" s="4" t="s">
        <v>18</v>
      </c>
      <c r="C219" s="19" t="s">
        <v>26</v>
      </c>
      <c r="D219" s="20">
        <v>4</v>
      </c>
      <c r="E219" s="24">
        <v>0</v>
      </c>
      <c r="F219" s="13">
        <f aca="true" t="shared" si="7" ref="F219:F229">ROUND((D219*E219),2)</f>
        <v>0</v>
      </c>
      <c r="G219" s="38" t="s">
        <v>29</v>
      </c>
    </row>
    <row r="220" spans="1:7" ht="20.25" customHeight="1">
      <c r="A220" s="21">
        <v>118</v>
      </c>
      <c r="B220" s="4" t="s">
        <v>24</v>
      </c>
      <c r="C220" s="19" t="s">
        <v>23</v>
      </c>
      <c r="D220" s="20">
        <v>4</v>
      </c>
      <c r="E220" s="24">
        <v>0</v>
      </c>
      <c r="F220" s="13">
        <f t="shared" si="7"/>
        <v>0</v>
      </c>
      <c r="G220" s="38" t="s">
        <v>30</v>
      </c>
    </row>
    <row r="221" spans="1:7" ht="20.25" customHeight="1">
      <c r="A221" s="21">
        <v>119</v>
      </c>
      <c r="B221" s="4" t="s">
        <v>15</v>
      </c>
      <c r="C221" s="19" t="s">
        <v>23</v>
      </c>
      <c r="D221" s="20">
        <v>4</v>
      </c>
      <c r="E221" s="24">
        <v>0</v>
      </c>
      <c r="F221" s="13">
        <f t="shared" si="7"/>
        <v>0</v>
      </c>
      <c r="G221" s="38" t="s">
        <v>31</v>
      </c>
    </row>
    <row r="222" spans="1:7" ht="20.25" customHeight="1">
      <c r="A222" s="21">
        <v>120</v>
      </c>
      <c r="B222" s="4" t="s">
        <v>10</v>
      </c>
      <c r="C222" s="19" t="s">
        <v>23</v>
      </c>
      <c r="D222" s="20">
        <v>8</v>
      </c>
      <c r="E222" s="24">
        <v>0</v>
      </c>
      <c r="F222" s="13">
        <f t="shared" si="7"/>
        <v>0</v>
      </c>
      <c r="G222" s="38" t="s">
        <v>32</v>
      </c>
    </row>
    <row r="223" spans="1:7" ht="44.25" customHeight="1">
      <c r="A223" s="21">
        <v>121</v>
      </c>
      <c r="B223" s="9" t="s">
        <v>50</v>
      </c>
      <c r="C223" s="19" t="s">
        <v>27</v>
      </c>
      <c r="D223" s="20">
        <v>81</v>
      </c>
      <c r="E223" s="24">
        <v>0</v>
      </c>
      <c r="F223" s="13">
        <f t="shared" si="7"/>
        <v>0</v>
      </c>
      <c r="G223" s="38" t="s">
        <v>32</v>
      </c>
    </row>
    <row r="224" spans="1:7" ht="20.25" customHeight="1">
      <c r="A224" s="21">
        <v>122</v>
      </c>
      <c r="B224" s="41" t="s">
        <v>36</v>
      </c>
      <c r="C224" s="40" t="s">
        <v>26</v>
      </c>
      <c r="D224" s="20">
        <v>4</v>
      </c>
      <c r="E224" s="24">
        <v>0</v>
      </c>
      <c r="F224" s="13">
        <f t="shared" si="7"/>
        <v>0</v>
      </c>
      <c r="G224" s="38" t="s">
        <v>85</v>
      </c>
    </row>
    <row r="225" spans="1:7" ht="22.5" customHeight="1">
      <c r="A225" s="21">
        <v>123</v>
      </c>
      <c r="B225" s="4" t="s">
        <v>67</v>
      </c>
      <c r="C225" s="19" t="s">
        <v>26</v>
      </c>
      <c r="D225" s="20">
        <v>52</v>
      </c>
      <c r="E225" s="24">
        <v>0</v>
      </c>
      <c r="F225" s="13">
        <f t="shared" si="7"/>
        <v>0</v>
      </c>
      <c r="G225" s="38" t="s">
        <v>33</v>
      </c>
    </row>
    <row r="226" spans="1:7" ht="25.5">
      <c r="A226" s="21">
        <v>124</v>
      </c>
      <c r="B226" s="4" t="s">
        <v>61</v>
      </c>
      <c r="C226" s="19" t="s">
        <v>26</v>
      </c>
      <c r="D226" s="20">
        <v>4</v>
      </c>
      <c r="E226" s="24">
        <v>0</v>
      </c>
      <c r="F226" s="13">
        <f t="shared" si="7"/>
        <v>0</v>
      </c>
      <c r="G226" s="38" t="s">
        <v>86</v>
      </c>
    </row>
    <row r="227" spans="1:7" ht="19.5" customHeight="1">
      <c r="A227" s="21">
        <v>125</v>
      </c>
      <c r="B227" s="4" t="s">
        <v>39</v>
      </c>
      <c r="C227" s="19" t="s">
        <v>40</v>
      </c>
      <c r="D227" s="20">
        <v>4</v>
      </c>
      <c r="E227" s="24">
        <v>0</v>
      </c>
      <c r="F227" s="13">
        <f t="shared" si="7"/>
        <v>0</v>
      </c>
      <c r="G227" s="19" t="s">
        <v>31</v>
      </c>
    </row>
    <row r="228" spans="1:7" ht="19.5" customHeight="1">
      <c r="A228" s="21">
        <v>126</v>
      </c>
      <c r="B228" s="4" t="s">
        <v>77</v>
      </c>
      <c r="C228" s="19" t="s">
        <v>23</v>
      </c>
      <c r="D228" s="20">
        <v>4</v>
      </c>
      <c r="E228" s="24">
        <v>0</v>
      </c>
      <c r="F228" s="13">
        <f t="shared" si="7"/>
        <v>0</v>
      </c>
      <c r="G228" s="19" t="s">
        <v>34</v>
      </c>
    </row>
    <row r="229" spans="1:7" ht="19.5" customHeight="1">
      <c r="A229" s="21">
        <v>127</v>
      </c>
      <c r="B229" s="4" t="s">
        <v>76</v>
      </c>
      <c r="C229" s="19" t="s">
        <v>26</v>
      </c>
      <c r="D229" s="20">
        <v>4</v>
      </c>
      <c r="E229" s="24">
        <v>0</v>
      </c>
      <c r="F229" s="13">
        <f t="shared" si="7"/>
        <v>0</v>
      </c>
      <c r="G229" s="19" t="s">
        <v>86</v>
      </c>
    </row>
    <row r="230" spans="1:6" ht="19.5" customHeight="1">
      <c r="A230" s="69" t="s">
        <v>78</v>
      </c>
      <c r="B230" s="70"/>
      <c r="C230" s="70"/>
      <c r="D230" s="70"/>
      <c r="E230" s="71"/>
      <c r="F230" s="22">
        <f>ROUND(SUM(F219:F229),2)</f>
        <v>0</v>
      </c>
    </row>
    <row r="231" spans="1:6" ht="19.5" customHeight="1">
      <c r="A231" s="72" t="s">
        <v>25</v>
      </c>
      <c r="B231" s="73"/>
      <c r="C231" s="73"/>
      <c r="D231" s="73"/>
      <c r="E231" s="74"/>
      <c r="F231" s="14">
        <f>ROUND((0.24*F230),2)</f>
        <v>0</v>
      </c>
    </row>
    <row r="232" spans="1:6" ht="19.5" customHeight="1">
      <c r="A232" s="75" t="s">
        <v>79</v>
      </c>
      <c r="B232" s="76"/>
      <c r="C232" s="76"/>
      <c r="D232" s="76"/>
      <c r="E232" s="77"/>
      <c r="F232" s="15">
        <f>ROUND((F230+F231),2)</f>
        <v>0</v>
      </c>
    </row>
    <row r="233" spans="1:7" ht="29.25" customHeight="1">
      <c r="A233" s="67" t="s">
        <v>119</v>
      </c>
      <c r="B233" s="67"/>
      <c r="C233" s="67"/>
      <c r="D233" s="67"/>
      <c r="E233" s="67"/>
      <c r="F233" s="67"/>
      <c r="G233" s="67"/>
    </row>
    <row r="234" spans="1:6" ht="20.25" customHeight="1">
      <c r="A234" s="31"/>
      <c r="B234" s="31"/>
      <c r="C234" s="31"/>
      <c r="D234" s="31"/>
      <c r="E234" s="66" t="s">
        <v>120</v>
      </c>
      <c r="F234" s="66"/>
    </row>
    <row r="235" spans="1:6" ht="20.25" customHeight="1">
      <c r="A235" s="31"/>
      <c r="B235" s="31"/>
      <c r="C235" s="31"/>
      <c r="D235" s="31"/>
      <c r="E235" s="65"/>
      <c r="F235" s="32"/>
    </row>
    <row r="236" spans="1:7" ht="20.25" customHeight="1">
      <c r="A236" s="31"/>
      <c r="B236" s="31"/>
      <c r="C236" s="31"/>
      <c r="D236" s="66" t="s">
        <v>121</v>
      </c>
      <c r="E236" s="66"/>
      <c r="F236" s="66"/>
      <c r="G236" s="66"/>
    </row>
    <row r="237" spans="1:7" ht="20.25" customHeight="1">
      <c r="A237" s="31"/>
      <c r="B237" s="31"/>
      <c r="C237" s="31"/>
      <c r="D237" s="64"/>
      <c r="E237" s="64"/>
      <c r="F237" s="64"/>
      <c r="G237" s="64"/>
    </row>
    <row r="238" spans="1:7" ht="23.25" customHeight="1">
      <c r="A238" s="68" t="s">
        <v>104</v>
      </c>
      <c r="B238" s="68"/>
      <c r="C238" s="68"/>
      <c r="D238" s="68"/>
      <c r="E238" s="68"/>
      <c r="F238" s="68"/>
      <c r="G238" s="68"/>
    </row>
    <row r="239" spans="1:7" ht="32.25" customHeight="1">
      <c r="A239" s="1" t="s">
        <v>0</v>
      </c>
      <c r="B239" s="1" t="s">
        <v>1</v>
      </c>
      <c r="C239" s="1" t="s">
        <v>2</v>
      </c>
      <c r="D239" s="1" t="s">
        <v>3</v>
      </c>
      <c r="E239" s="1" t="s">
        <v>92</v>
      </c>
      <c r="F239" s="1" t="s">
        <v>93</v>
      </c>
      <c r="G239" s="1" t="s">
        <v>28</v>
      </c>
    </row>
    <row r="240" spans="1:7" ht="19.5" customHeight="1">
      <c r="A240" s="21">
        <v>128</v>
      </c>
      <c r="B240" s="4" t="s">
        <v>18</v>
      </c>
      <c r="C240" s="19" t="s">
        <v>26</v>
      </c>
      <c r="D240" s="20">
        <v>2</v>
      </c>
      <c r="E240" s="24">
        <v>0</v>
      </c>
      <c r="F240" s="13">
        <f>ROUND((D240*E240),2)</f>
        <v>0</v>
      </c>
      <c r="G240" s="19" t="s">
        <v>29</v>
      </c>
    </row>
    <row r="241" spans="1:7" ht="19.5" customHeight="1">
      <c r="A241" s="21">
        <v>129</v>
      </c>
      <c r="B241" s="4" t="s">
        <v>24</v>
      </c>
      <c r="C241" s="19" t="s">
        <v>23</v>
      </c>
      <c r="D241" s="20">
        <v>2</v>
      </c>
      <c r="E241" s="24">
        <v>0</v>
      </c>
      <c r="F241" s="13">
        <f>ROUND((D241*E241),2)</f>
        <v>0</v>
      </c>
      <c r="G241" s="19" t="s">
        <v>30</v>
      </c>
    </row>
    <row r="242" spans="1:7" ht="19.5" customHeight="1">
      <c r="A242" s="21">
        <v>130</v>
      </c>
      <c r="B242" s="4" t="s">
        <v>15</v>
      </c>
      <c r="C242" s="19" t="s">
        <v>23</v>
      </c>
      <c r="D242" s="20">
        <v>2</v>
      </c>
      <c r="E242" s="24">
        <v>0</v>
      </c>
      <c r="F242" s="13">
        <f>ROUND((D242*E242),2)</f>
        <v>0</v>
      </c>
      <c r="G242" s="19" t="s">
        <v>31</v>
      </c>
    </row>
    <row r="243" spans="1:7" ht="19.5" customHeight="1">
      <c r="A243" s="21">
        <v>131</v>
      </c>
      <c r="B243" s="4" t="s">
        <v>11</v>
      </c>
      <c r="C243" s="19" t="s">
        <v>26</v>
      </c>
      <c r="D243" s="20">
        <v>2</v>
      </c>
      <c r="E243" s="24">
        <v>0</v>
      </c>
      <c r="F243" s="13">
        <f>ROUND((D243*E243),2)</f>
        <v>0</v>
      </c>
      <c r="G243" s="19" t="s">
        <v>33</v>
      </c>
    </row>
    <row r="244" spans="1:6" ht="19.5" customHeight="1">
      <c r="A244" s="69" t="s">
        <v>81</v>
      </c>
      <c r="B244" s="70"/>
      <c r="C244" s="70"/>
      <c r="D244" s="70"/>
      <c r="E244" s="71"/>
      <c r="F244" s="22">
        <f>ROUND(SUM(F240:F243),2)</f>
        <v>0</v>
      </c>
    </row>
    <row r="245" spans="1:6" ht="19.5" customHeight="1">
      <c r="A245" s="72" t="s">
        <v>25</v>
      </c>
      <c r="B245" s="73"/>
      <c r="C245" s="73"/>
      <c r="D245" s="73"/>
      <c r="E245" s="74"/>
      <c r="F245" s="14">
        <f>ROUND((0.24*F244),2)</f>
        <v>0</v>
      </c>
    </row>
    <row r="246" spans="1:6" ht="19.5" customHeight="1">
      <c r="A246" s="75" t="s">
        <v>82</v>
      </c>
      <c r="B246" s="76"/>
      <c r="C246" s="76"/>
      <c r="D246" s="76"/>
      <c r="E246" s="77"/>
      <c r="F246" s="15">
        <f>ROUND((F244+F245),2)</f>
        <v>0</v>
      </c>
    </row>
    <row r="247" spans="1:7" ht="29.25" customHeight="1">
      <c r="A247" s="67" t="s">
        <v>119</v>
      </c>
      <c r="B247" s="67"/>
      <c r="C247" s="67"/>
      <c r="D247" s="67"/>
      <c r="E247" s="67"/>
      <c r="F247" s="67"/>
      <c r="G247" s="67"/>
    </row>
    <row r="248" spans="1:6" ht="20.25" customHeight="1">
      <c r="A248" s="31"/>
      <c r="B248" s="31"/>
      <c r="C248" s="31"/>
      <c r="D248" s="31"/>
      <c r="E248" s="66" t="s">
        <v>120</v>
      </c>
      <c r="F248" s="66"/>
    </row>
    <row r="249" spans="1:6" ht="20.25" customHeight="1">
      <c r="A249" s="31"/>
      <c r="B249" s="31"/>
      <c r="C249" s="31"/>
      <c r="D249" s="31"/>
      <c r="E249" s="65"/>
      <c r="F249" s="32"/>
    </row>
    <row r="250" spans="1:7" ht="20.25" customHeight="1">
      <c r="A250" s="31"/>
      <c r="B250" s="31"/>
      <c r="C250" s="31"/>
      <c r="D250" s="66" t="s">
        <v>121</v>
      </c>
      <c r="E250" s="66"/>
      <c r="F250" s="66"/>
      <c r="G250" s="66"/>
    </row>
    <row r="251" spans="1:7" ht="20.25" customHeight="1">
      <c r="A251" s="31"/>
      <c r="B251" s="31"/>
      <c r="C251" s="31"/>
      <c r="D251" s="64"/>
      <c r="E251" s="64"/>
      <c r="F251" s="64"/>
      <c r="G251" s="64"/>
    </row>
    <row r="252" spans="1:7" ht="19.5" customHeight="1">
      <c r="A252" s="68" t="s">
        <v>105</v>
      </c>
      <c r="B252" s="68"/>
      <c r="C252" s="68"/>
      <c r="D252" s="68"/>
      <c r="E252" s="68"/>
      <c r="F252" s="68"/>
      <c r="G252" s="68"/>
    </row>
    <row r="253" spans="1:7" ht="29.25" customHeight="1">
      <c r="A253" s="1" t="s">
        <v>0</v>
      </c>
      <c r="B253" s="1" t="s">
        <v>1</v>
      </c>
      <c r="C253" s="1" t="s">
        <v>2</v>
      </c>
      <c r="D253" s="1" t="s">
        <v>3</v>
      </c>
      <c r="E253" s="1" t="s">
        <v>92</v>
      </c>
      <c r="F253" s="1" t="s">
        <v>93</v>
      </c>
      <c r="G253" s="1" t="s">
        <v>28</v>
      </c>
    </row>
    <row r="254" spans="1:7" ht="19.5" customHeight="1">
      <c r="A254" s="21">
        <v>132</v>
      </c>
      <c r="B254" s="4" t="s">
        <v>10</v>
      </c>
      <c r="C254" s="19" t="s">
        <v>23</v>
      </c>
      <c r="D254" s="20">
        <v>20</v>
      </c>
      <c r="E254" s="24">
        <v>0</v>
      </c>
      <c r="F254" s="13">
        <f aca="true" t="shared" si="8" ref="F254:F259">ROUND((D254*E254),2)</f>
        <v>0</v>
      </c>
      <c r="G254" s="38" t="s">
        <v>32</v>
      </c>
    </row>
    <row r="255" spans="1:7" ht="45" customHeight="1">
      <c r="A255" s="21">
        <v>133</v>
      </c>
      <c r="B255" s="9" t="s">
        <v>50</v>
      </c>
      <c r="C255" s="19" t="s">
        <v>27</v>
      </c>
      <c r="D255" s="20">
        <v>20</v>
      </c>
      <c r="E255" s="24">
        <v>0</v>
      </c>
      <c r="F255" s="13">
        <f t="shared" si="8"/>
        <v>0</v>
      </c>
      <c r="G255" s="38" t="s">
        <v>32</v>
      </c>
    </row>
    <row r="256" spans="1:7" ht="19.5" customHeight="1">
      <c r="A256" s="21">
        <v>134</v>
      </c>
      <c r="B256" s="4" t="s">
        <v>67</v>
      </c>
      <c r="C256" s="19" t="s">
        <v>26</v>
      </c>
      <c r="D256" s="20">
        <v>20</v>
      </c>
      <c r="E256" s="24">
        <v>0</v>
      </c>
      <c r="F256" s="13">
        <f t="shared" si="8"/>
        <v>0</v>
      </c>
      <c r="G256" s="38" t="s">
        <v>33</v>
      </c>
    </row>
    <row r="257" spans="1:7" ht="19.5" customHeight="1">
      <c r="A257" s="21">
        <v>135</v>
      </c>
      <c r="B257" s="4" t="s">
        <v>76</v>
      </c>
      <c r="C257" s="19" t="s">
        <v>26</v>
      </c>
      <c r="D257" s="20">
        <v>2</v>
      </c>
      <c r="E257" s="24">
        <v>0</v>
      </c>
      <c r="F257" s="13">
        <f t="shared" si="8"/>
        <v>0</v>
      </c>
      <c r="G257" s="19" t="s">
        <v>86</v>
      </c>
    </row>
    <row r="258" spans="1:7" ht="19.5" customHeight="1">
      <c r="A258" s="21">
        <v>136</v>
      </c>
      <c r="B258" s="4" t="s">
        <v>15</v>
      </c>
      <c r="C258" s="19" t="s">
        <v>23</v>
      </c>
      <c r="D258" s="20">
        <v>1</v>
      </c>
      <c r="E258" s="24">
        <v>0</v>
      </c>
      <c r="F258" s="13">
        <f t="shared" si="8"/>
        <v>0</v>
      </c>
      <c r="G258" s="19" t="s">
        <v>31</v>
      </c>
    </row>
    <row r="259" spans="1:7" ht="31.5" customHeight="1">
      <c r="A259" s="21">
        <v>137</v>
      </c>
      <c r="B259" s="4" t="s">
        <v>80</v>
      </c>
      <c r="C259" s="19" t="s">
        <v>23</v>
      </c>
      <c r="D259" s="20">
        <v>1</v>
      </c>
      <c r="E259" s="24">
        <v>0</v>
      </c>
      <c r="F259" s="13">
        <f t="shared" si="8"/>
        <v>0</v>
      </c>
      <c r="G259" s="19" t="s">
        <v>34</v>
      </c>
    </row>
    <row r="260" spans="1:6" ht="19.5" customHeight="1">
      <c r="A260" s="69" t="s">
        <v>83</v>
      </c>
      <c r="B260" s="70"/>
      <c r="C260" s="70"/>
      <c r="D260" s="70"/>
      <c r="E260" s="71"/>
      <c r="F260" s="22">
        <f>ROUND(SUM(F254:F259),2)</f>
        <v>0</v>
      </c>
    </row>
    <row r="261" spans="1:6" ht="19.5" customHeight="1">
      <c r="A261" s="72" t="s">
        <v>25</v>
      </c>
      <c r="B261" s="73"/>
      <c r="C261" s="73"/>
      <c r="D261" s="73"/>
      <c r="E261" s="74"/>
      <c r="F261" s="14">
        <f>ROUND((F260*0.24),2)</f>
        <v>0</v>
      </c>
    </row>
    <row r="262" spans="1:6" ht="19.5" customHeight="1">
      <c r="A262" s="75" t="s">
        <v>84</v>
      </c>
      <c r="B262" s="76"/>
      <c r="C262" s="76"/>
      <c r="D262" s="76"/>
      <c r="E262" s="77"/>
      <c r="F262" s="15">
        <f>ROUND((F260+F261),2)</f>
        <v>0</v>
      </c>
    </row>
    <row r="263" spans="1:7" ht="29.25" customHeight="1">
      <c r="A263" s="67" t="s">
        <v>119</v>
      </c>
      <c r="B263" s="67"/>
      <c r="C263" s="67"/>
      <c r="D263" s="67"/>
      <c r="E263" s="67"/>
      <c r="F263" s="67"/>
      <c r="G263" s="67"/>
    </row>
    <row r="264" spans="1:6" ht="20.25" customHeight="1">
      <c r="A264" s="31"/>
      <c r="B264" s="31"/>
      <c r="C264" s="31"/>
      <c r="D264" s="31"/>
      <c r="E264" s="66" t="s">
        <v>120</v>
      </c>
      <c r="F264" s="66"/>
    </row>
    <row r="265" spans="1:6" ht="20.25" customHeight="1">
      <c r="A265" s="31"/>
      <c r="B265" s="31"/>
      <c r="C265" s="31"/>
      <c r="D265" s="31"/>
      <c r="E265" s="65"/>
      <c r="F265" s="32"/>
    </row>
    <row r="266" spans="1:7" ht="20.25" customHeight="1">
      <c r="A266" s="31"/>
      <c r="B266" s="31"/>
      <c r="C266" s="31"/>
      <c r="D266" s="66" t="s">
        <v>121</v>
      </c>
      <c r="E266" s="66"/>
      <c r="F266" s="66"/>
      <c r="G266" s="66"/>
    </row>
  </sheetData>
  <sheetProtection/>
  <mergeCells count="91">
    <mergeCell ref="A230:E230"/>
    <mergeCell ref="A231:E231"/>
    <mergeCell ref="A232:E232"/>
    <mergeCell ref="A212:G212"/>
    <mergeCell ref="A102:G102"/>
    <mergeCell ref="A121:E121"/>
    <mergeCell ref="A122:E122"/>
    <mergeCell ref="A123:E123"/>
    <mergeCell ref="A217:G217"/>
    <mergeCell ref="A252:G252"/>
    <mergeCell ref="A260:E260"/>
    <mergeCell ref="A261:E261"/>
    <mergeCell ref="A262:E262"/>
    <mergeCell ref="A238:G238"/>
    <mergeCell ref="A244:E244"/>
    <mergeCell ref="A245:E245"/>
    <mergeCell ref="A246:E246"/>
    <mergeCell ref="A197:G197"/>
    <mergeCell ref="A209:E209"/>
    <mergeCell ref="A210:E210"/>
    <mergeCell ref="A211:E211"/>
    <mergeCell ref="A179:G179"/>
    <mergeCell ref="A190:E190"/>
    <mergeCell ref="A191:E191"/>
    <mergeCell ref="A192:E192"/>
    <mergeCell ref="D196:G196"/>
    <mergeCell ref="A173:E173"/>
    <mergeCell ref="A129:G129"/>
    <mergeCell ref="A160:E160"/>
    <mergeCell ref="A161:E161"/>
    <mergeCell ref="A162:E162"/>
    <mergeCell ref="A163:G163"/>
    <mergeCell ref="E164:F164"/>
    <mergeCell ref="A78:G78"/>
    <mergeCell ref="A94:E94"/>
    <mergeCell ref="A95:E95"/>
    <mergeCell ref="A96:E96"/>
    <mergeCell ref="A53:G53"/>
    <mergeCell ref="A70:E70"/>
    <mergeCell ref="A71:E71"/>
    <mergeCell ref="A72:E72"/>
    <mergeCell ref="A46:E46"/>
    <mergeCell ref="A47:E47"/>
    <mergeCell ref="A24:G24"/>
    <mergeCell ref="A31:E31"/>
    <mergeCell ref="A32:E32"/>
    <mergeCell ref="A33:E33"/>
    <mergeCell ref="A34:G34"/>
    <mergeCell ref="E36:F36"/>
    <mergeCell ref="D38:G38"/>
    <mergeCell ref="A1:G1"/>
    <mergeCell ref="A16:E16"/>
    <mergeCell ref="A17:E17"/>
    <mergeCell ref="A18:E18"/>
    <mergeCell ref="A40:G40"/>
    <mergeCell ref="A45:E45"/>
    <mergeCell ref="A19:G19"/>
    <mergeCell ref="E20:F20"/>
    <mergeCell ref="D22:G22"/>
    <mergeCell ref="A48:G48"/>
    <mergeCell ref="E49:F49"/>
    <mergeCell ref="D51:G51"/>
    <mergeCell ref="A73:G73"/>
    <mergeCell ref="E74:F74"/>
    <mergeCell ref="D76:G76"/>
    <mergeCell ref="A97:G97"/>
    <mergeCell ref="E98:F98"/>
    <mergeCell ref="D100:G100"/>
    <mergeCell ref="A124:G124"/>
    <mergeCell ref="E125:F125"/>
    <mergeCell ref="D127:G127"/>
    <mergeCell ref="A247:G247"/>
    <mergeCell ref="D166:G166"/>
    <mergeCell ref="A174:G174"/>
    <mergeCell ref="E175:F175"/>
    <mergeCell ref="D177:G177"/>
    <mergeCell ref="A193:G193"/>
    <mergeCell ref="E194:F194"/>
    <mergeCell ref="A168:G168"/>
    <mergeCell ref="A171:E171"/>
    <mergeCell ref="A172:E172"/>
    <mergeCell ref="E248:F248"/>
    <mergeCell ref="D250:G250"/>
    <mergeCell ref="A263:G263"/>
    <mergeCell ref="E264:F264"/>
    <mergeCell ref="D266:G266"/>
    <mergeCell ref="E213:F213"/>
    <mergeCell ref="D215:G215"/>
    <mergeCell ref="A233:G233"/>
    <mergeCell ref="E234:F234"/>
    <mergeCell ref="D236:G23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Anna Daskalaki</cp:lastModifiedBy>
  <cp:lastPrinted>2019-12-10T09:09:13Z</cp:lastPrinted>
  <dcterms:created xsi:type="dcterms:W3CDTF">2000-06-02T11:04:59Z</dcterms:created>
  <dcterms:modified xsi:type="dcterms:W3CDTF">2019-12-18T06:39:28Z</dcterms:modified>
  <cp:category/>
  <cp:version/>
  <cp:contentType/>
  <cp:contentStatus/>
</cp:coreProperties>
</file>