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Έντυπο οικ προσφοράς" sheetId="11" r:id="rId1"/>
  </sheets>
  <definedNames>
    <definedName name="_GoBack" localSheetId="0">'Έντυπο οικ προσφοράς'!#REF!</definedName>
  </definedNames>
  <calcPr calcId="152511"/>
</workbook>
</file>

<file path=xl/calcChain.xml><?xml version="1.0" encoding="utf-8"?>
<calcChain xmlns="http://schemas.openxmlformats.org/spreadsheetml/2006/main">
  <c r="F161" i="11" l="1"/>
  <c r="F217" i="11"/>
  <c r="F216" i="11"/>
  <c r="F215" i="11"/>
  <c r="F214" i="11"/>
  <c r="F213" i="11"/>
  <c r="F212" i="11"/>
  <c r="F211" i="11"/>
  <c r="F204" i="11"/>
  <c r="F203" i="11"/>
  <c r="F202" i="11"/>
  <c r="F201" i="11"/>
  <c r="F200" i="11"/>
  <c r="F199" i="11"/>
  <c r="F198" i="11"/>
  <c r="F191" i="11"/>
  <c r="F190" i="11"/>
  <c r="F189" i="11"/>
  <c r="F188" i="11"/>
  <c r="F187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2" i="11"/>
  <c r="F160" i="11"/>
  <c r="F159" i="11"/>
  <c r="F158" i="11"/>
  <c r="F157" i="11"/>
  <c r="F156" i="11"/>
  <c r="F155" i="11"/>
  <c r="F154" i="11"/>
  <c r="F135" i="11"/>
  <c r="F134" i="11"/>
  <c r="F127" i="11"/>
  <c r="F126" i="11"/>
  <c r="F125" i="11"/>
  <c r="F124" i="11"/>
  <c r="F117" i="11"/>
  <c r="F116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79" i="11"/>
  <c r="F78" i="11"/>
  <c r="F77" i="11"/>
  <c r="F76" i="11"/>
  <c r="F75" i="11"/>
  <c r="F74" i="11"/>
  <c r="F73" i="11"/>
  <c r="F72" i="11"/>
  <c r="F71" i="11"/>
  <c r="F70" i="11"/>
  <c r="F63" i="11"/>
  <c r="F62" i="11"/>
  <c r="F61" i="11"/>
  <c r="F60" i="11"/>
  <c r="F59" i="11"/>
  <c r="F58" i="11"/>
  <c r="F57" i="11"/>
  <c r="F56" i="11"/>
  <c r="F55" i="11"/>
  <c r="F48" i="11"/>
  <c r="F47" i="11"/>
  <c r="F46" i="11"/>
  <c r="F45" i="11"/>
  <c r="F44" i="11"/>
  <c r="F43" i="11"/>
  <c r="F42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14" i="11"/>
  <c r="F13" i="11"/>
  <c r="F12" i="11"/>
  <c r="F11" i="11"/>
  <c r="F10" i="11"/>
  <c r="F9" i="11"/>
  <c r="F8" i="11"/>
  <c r="F7" i="11"/>
  <c r="F6" i="11"/>
  <c r="F5" i="11"/>
  <c r="F4" i="11"/>
  <c r="F192" i="11" l="1"/>
  <c r="F193" i="11" s="1"/>
  <c r="F64" i="11"/>
  <c r="F65" i="11" s="1"/>
  <c r="F66" i="11" s="1"/>
  <c r="F118" i="11"/>
  <c r="F119" i="11" s="1"/>
  <c r="F120" i="11" s="1"/>
  <c r="F49" i="11"/>
  <c r="F50" i="11" s="1"/>
  <c r="F51" i="11" s="1"/>
  <c r="F205" i="11"/>
  <c r="F206" i="11" s="1"/>
  <c r="F207" i="11" s="1"/>
  <c r="F218" i="11"/>
  <c r="F219" i="11" s="1"/>
  <c r="F220" i="11" s="1"/>
  <c r="F110" i="11"/>
  <c r="F181" i="11"/>
  <c r="F182" i="11" s="1"/>
  <c r="F183" i="11" s="1"/>
  <c r="F136" i="11"/>
  <c r="F137" i="11" s="1"/>
  <c r="F138" i="11" s="1"/>
  <c r="F80" i="11"/>
  <c r="F128" i="11"/>
  <c r="F163" i="11"/>
  <c r="F15" i="11"/>
  <c r="F36" i="11"/>
  <c r="F194" i="11" l="1"/>
  <c r="F140" i="11"/>
  <c r="F111" i="11"/>
  <c r="F112" i="11" s="1"/>
  <c r="F84" i="11"/>
  <c r="F16" i="11"/>
  <c r="F17" i="11" s="1"/>
  <c r="F37" i="11"/>
  <c r="F38" i="11" s="1"/>
  <c r="F81" i="11"/>
  <c r="F82" i="11" s="1"/>
  <c r="F129" i="11"/>
  <c r="F130" i="11" s="1"/>
  <c r="F222" i="11"/>
  <c r="F164" i="11"/>
  <c r="F165" i="11" s="1"/>
  <c r="F141" i="11" l="1"/>
  <c r="F223" i="11"/>
  <c r="F224" i="11" s="1"/>
  <c r="F85" i="11"/>
  <c r="F86" i="11" s="1"/>
  <c r="F142" i="11"/>
</calcChain>
</file>

<file path=xl/sharedStrings.xml><?xml version="1.0" encoding="utf-8"?>
<sst xmlns="http://schemas.openxmlformats.org/spreadsheetml/2006/main" count="387" uniqueCount="156">
  <si>
    <t>α/α</t>
  </si>
  <si>
    <t>Περιγραφή</t>
  </si>
  <si>
    <t>Σύνολο</t>
  </si>
  <si>
    <t>Φ.Π.Α. 24%</t>
  </si>
  <si>
    <t>Γενικό Σύνολο 3ης Ομάδας</t>
  </si>
  <si>
    <t>Αυτοκόλλητα γράμματα για περίπτερα, διαστάσεων 3,00 m Χ 0,18 m με την τοποθέτησή τους στον χώρο που θα υποδεικνύεται κάθε φορά από τον υπεύθυνο της Διεύθυνσης Πολιτισμού του Δήμου Ιλίου</t>
  </si>
  <si>
    <t>Αφίσα για το παιδικό φεστιβάλ, σε χαρτί βέλβετ βάρους 170 gr., διαστάσεων Α3, σε 4 χρώματα  (σε μία εκτύπωση)</t>
  </si>
  <si>
    <t>τεμάχιο</t>
  </si>
  <si>
    <t>Μονάδα μέτρησης</t>
  </si>
  <si>
    <t>Σύνολο Φ.Π.Α.</t>
  </si>
  <si>
    <t>Σύνολο 1ης Ομάδας</t>
  </si>
  <si>
    <t>Α΄ Υποομάδα:  Αιτήσεις, μπλοκ, αυτοκόλλητα, φάκελοι λοιπών Υπηρεσιών του Δήμου Ιλίου</t>
  </si>
  <si>
    <t>Σύνολο 2ης Ομάδας</t>
  </si>
  <si>
    <t>Ντοσιέ φόλτερ, κλειστό, διαστάσεων 23 cm x  31 cm, τεσσάρων χρωμάτων, σε χαρτί βέλβετ βάρους 350 gr, πλαστικοποίηση ματ, με τοπικό UV γυαλιστερό</t>
  </si>
  <si>
    <t>Δίπλωμα και φακέλωμα εγγράφων των Υπηρεσιών του Δήμου (τμηματική υπηρεσία)</t>
  </si>
  <si>
    <t>Εργασίες για την έκδοση εντύπου μονόφυλλου μίας (1) όψης, διαστάσεων έως 15cm x21cm, σε 4 χρώματα</t>
  </si>
  <si>
    <t>Εργασίες για την έκδοση εντύπου μονόφυλλου δύο (2) όψεων, διαστάσεων έως 21 εκ Χ10 εκ, σε 4 χρώματα</t>
  </si>
  <si>
    <t>Εργασίες για την έκδοση εντύπου τεσσάρων (4) σελίδων, δύο (2) όψεων, διαστάσεων έως 17cm x 24cm κλειστά, σε 4 χρώματα</t>
  </si>
  <si>
    <t>Εργασίες για την έκδοση εντύπου οκτώ (8) σελίδων, δύο (2) όψεων, διαστάσεων έως 17cm x 24cm κλειστά, σε 4 χρώματα</t>
  </si>
  <si>
    <t>Εργασίες για την δημιουργία αυτοκόλλητων CD (ροζέτες)</t>
  </si>
  <si>
    <t>Εργασίες για την έκδοση αφίσας μίας (1) όψης, διαστάσεων Α3, σε 4 χρώματα</t>
  </si>
  <si>
    <t>Εργασίες για την έκδοση αφίσας μίας (1) όψης, διαστάσεων Α4, σε 4 χρώματα</t>
  </si>
  <si>
    <t>Εργασίες για την δημιουργία αεροπανό διαστάσεων  περίπου 1,20 μ. x 7 μ.</t>
  </si>
  <si>
    <t>Εργασίες για την δημιουργία internet banners (jpg): μέγεθος έως 300 x 450 pixels</t>
  </si>
  <si>
    <t>Φ.Π Α. 24%</t>
  </si>
  <si>
    <t>Εργασίες για την έκδοση προσκλήσεων τεσσάρων (4) σελίδων, 2 όψεων, διαστάσεων έως 14cmΧ21cm, σε 4 χρώματα, κλειστό</t>
  </si>
  <si>
    <t>Εργασίες για την έκδοση εντύπου οκτώ (8) σελίδων, δύο (2) όψεων, διαστάσεων έως 14cm x 21 cm κλειστά, σε 4 χρώματα</t>
  </si>
  <si>
    <t>Εργασίες για την έκδοση εντύπου δώδεκα (12) σελίδων, δύο (2) όψεων, διαστάσεων έως 14cm x 21cm κλειστό, σε 4 χρώματα, κλειστό</t>
  </si>
  <si>
    <t>Εργασίες για την έκδοση εντύπου δεκαέξι (16) σελίδων, δύο (2) όψεων, διαστάσεων έως 14cm x 21cm κλειστά, σε 4 χρώματα, κλειστό</t>
  </si>
  <si>
    <t>Εργασίες για την έκδοση αφίσας μίας (1) όψης, διαστάσεων 29 cm x 43 cm (Α3), σε 4 χρώματα</t>
  </si>
  <si>
    <t>Εργασίες για την έκδοση αφίσας μίας (1) όψης, διαστάσεων 50 cm x 70 cm, σε 4 χρώματα</t>
  </si>
  <si>
    <t>Εργασίες για την έκδοση έντυπου μονόφυλλου, 2 όψεων, διαστάσεων 30 cm x 21 (Α4)  cm, σε 4 χρώματα.</t>
  </si>
  <si>
    <t>Εργασίες για τη δημιουργία Λαβάρων, διαστάσεων 1μ Χ 2μ</t>
  </si>
  <si>
    <t xml:space="preserve">Εργασίες για δημιουργία αφισών, μίας όψης, διαστάσεων 1μ Χ 1μ  σε 4 χρώματα </t>
  </si>
  <si>
    <t xml:space="preserve">Εργασίες για την έκδοση εντύπου οκτώ (8) σελίδων, δύο (2) όψεων, διαστάσεων έως 15 εκ Χ 21 εκ, κλειστά, σε τέσσερα (4) χρώματα </t>
  </si>
  <si>
    <t>Εργασίες για την έκδοση εντύπου τεσσάρων (4) σελίδων, δύο όψεων, διαστάσεων έως 14 εκ Χ 21 εκ, κλειστά σε 4 χρώματα</t>
  </si>
  <si>
    <t>Εργασίες για την έκδοση πρόσκλησης, για εκδηλώσεις, μονόφυλλης, δύο (2) όψεων, διαστάσεων έως 10 εκ x 21 εκ, σε 4 χρώματα</t>
  </si>
  <si>
    <t>Εργασίες για την έκδοση αναμνηστικού διπλώματος, διαστάσεων Α4 σε τέσσερα χρώματα</t>
  </si>
  <si>
    <t xml:space="preserve">Εργασίες για την έκδοση Αφίσας του παιδικού φεστιβάλ, διαστάσεων Α3, σε 4 χρώματα </t>
  </si>
  <si>
    <t>Εργασίες για την έκδοση πρόσκλησης, δίπτυχο, τέσσερις (4) όψεις, διαστάσεων έως 42 εκ X 14 εκ, σε τέσσερα χρώματα</t>
  </si>
  <si>
    <t xml:space="preserve">Εργασίες για την κατασκευή Σκηνικού Φεστιβάλ διαστάσεων 3 μ. Χ 8 μ.,ΜΑΚΕΤΑ  </t>
  </si>
  <si>
    <t>Εργασίες για την δημιουργία αεροπανό διαστάσεων περίπου 1,20 μ. x 7 μ.</t>
  </si>
  <si>
    <t>Εργασίες για την έκδοση πρόσκλησης για εκδήλωση, μονόφυλλου, δύο (2) όψεων, διαστάσεων έως 15 εκ Χ 21 εκ, σε 4 χρώματα.</t>
  </si>
  <si>
    <t>Εργασίες για την έκδοση αφίσας μίας (1) όψης, διαστάσεων Α3, σε 4 χρώματα, για εκδήλωση της Διεύθυνσης Προσχολικής Αγωγής</t>
  </si>
  <si>
    <t>Εργασίες για την έκδοση βεβαίωσης παρακολούθησης ημερίδας</t>
  </si>
  <si>
    <t>Σύνολο Φ.Π.Α. 24%</t>
  </si>
  <si>
    <t>1η ομάδα: Εργασίες για την έκδοση αφισών, εντύπων και πανό</t>
  </si>
  <si>
    <t>3η Ομάδα: Aφίσες, έντυπα, προσκλήσεις</t>
  </si>
  <si>
    <t xml:space="preserve">Γενικό Σύνολο 2ης Ομάδας </t>
  </si>
  <si>
    <t>Σύνολο 3ης Ομάδας</t>
  </si>
  <si>
    <t>Γενικό Σύνολο Α΄ υποομάδας</t>
  </si>
  <si>
    <t>Γενικό Σύνολο Β΄ υποομάδας</t>
  </si>
  <si>
    <t>Γενικό Σύνολο Γ΄ υποομάδας</t>
  </si>
  <si>
    <t>Γενικό Σύνολο Δ΄ υποομάδας</t>
  </si>
  <si>
    <t>Γενικό Σύνολο 1ης Ομάδας</t>
  </si>
  <si>
    <t>Γενικό Σύνολο Α΄ Υποομάδας</t>
  </si>
  <si>
    <t>Γενικό Σύνολο Β΄ Υποομάδας</t>
  </si>
  <si>
    <t>Γενικό Σύνολο Γ΄ Υποομάδας</t>
  </si>
  <si>
    <t>Γενικό Σύνολο Δ΄ Υποομάδας</t>
  </si>
  <si>
    <t>Γενικό Σύνολο Ε΄ Υποομάδας</t>
  </si>
  <si>
    <t>Έντυπο αίτησης μιας όψεως, για τις ανάγκες του Ληξιαρχείου, διαστάσεων 14Χ21</t>
  </si>
  <si>
    <t>Έντυπο αίτησης μιας όψεως, για τις ανάγκες του Ληξιαρχείου, διαστάσεων Α4</t>
  </si>
  <si>
    <t>Έντυπο αίτησης δύο όψεων, για τις ανάγκες του Ληξιαρχείου, διαστάσεων Α4</t>
  </si>
  <si>
    <t>Καφέ φάκελοι με αυτοκόλλητο, διαστάσεων 23 cm x 32 cm, οι οποίοι θα φέρουν το σήμα του Δήμου Ιλίου σε δύο χρώματα</t>
  </si>
  <si>
    <t>Λευκοί φάκελοι με αυτοκόλλητο, διαστάσεων 11,4 cm x 23 cm, οι οποίοι θα φέρουν το σήμα του Δήμου Ιλίου σε δύο χρώματα χωρίς διαφανές παράθυρο</t>
  </si>
  <si>
    <t>Έντυπο αίτησης μιας όψεως, για τις ανάγκες του Δημοτολογίου, διαστάσεων 14Χ21</t>
  </si>
  <si>
    <t>Έντυπο αίτησης μιας όψεως, για τις ανάγκες του Δημοτολογίου, διαστάσεων Α4</t>
  </si>
  <si>
    <t>Λευκοί φάκελοι με αυτοκόλλητο, διαστάσεων 11,4 cm x 23 cm, οι οποίοι θα φέρουν το σήμα του Δήμου Ιλίου σε δύο χρώματα με διαφανές παράθυρο</t>
  </si>
  <si>
    <t xml:space="preserve">Αφίσες σε χαρτί βέλβετ βάρους 150 gr., διαστάσεων περίπου 29 cm x 43 cm (A3), σε 4 χρώματα (έως 8 διαφορετικές ή ίδιες εκτυπώσεις) </t>
  </si>
  <si>
    <t xml:space="preserve">Αφίσες σε χαρτί βέλβετ βάρους 150 gr., διαστάσεων περίπου 21 cm x 30 (A4) cm, σε 4 χρώματα (έως 8 διαφορετικές ή ίδιες εκτυπώσεις) </t>
  </si>
  <si>
    <t>Αφίσες σε χαρτί βέλβετ βάρους 150gr  διαστάσεων 29 cm x 43 cm (Α3), σε 4 χρώματα (έως 6 διαφορετικές ή ίδιες εκτυπώσεις)</t>
  </si>
  <si>
    <t>Πρόσκληση  σε χαρτί βέλβετ βάρους 300gr, μονόφυλλη, δύο (2) όψεων, διαστάσεων έως 10cm x 21cm, σε 4 χρώματα (έως 2 διαφορετικές ή ίδιες εκτυπώσεις)</t>
  </si>
  <si>
    <t>Αναμνηστικό Δίπλωμα σε χαρτί βέλβετ βάρους 170gr, διαστάσεων Α4 σε τέσσερα χρώματα (έως 4 διαφορετικές ή ίδιες εκτυπώσεις)</t>
  </si>
  <si>
    <t xml:space="preserve">Πρόσκληση για εκδήλωση, μονόφυλλου, δύο (2) όψεων, διαστάσεων έως 15 cm x 21 cm, σε 4 χρώματα, σε χαρτί βέλβετ 300 γρ. (έως 3 διαφορετικές ή ίδιες εκτυπώσεις) </t>
  </si>
  <si>
    <t xml:space="preserve">Βεβαίωση παρακολούθησης ημερίδας (έως 3 διαφορετικές ή ίδιες εκτυπώσεις) </t>
  </si>
  <si>
    <r>
      <t xml:space="preserve">Έντυπο σε χαρτί βέλβετ βάρους 170gr οκτώ (8) σελίδων, </t>
    </r>
    <r>
      <rPr>
        <b/>
        <sz val="11"/>
        <color rgb="FF000000"/>
        <rFont val="Arial"/>
        <family val="2"/>
        <charset val="161"/>
      </rPr>
      <t>δέσιμο με καρφίτσα</t>
    </r>
    <r>
      <rPr>
        <sz val="11"/>
        <color rgb="FF000000"/>
        <rFont val="Arial"/>
        <family val="2"/>
        <charset val="161"/>
      </rPr>
      <t>, δύο (2) όψεων, διαστάσεων έως 14cm x 21 cm κλειστά, σε 4 χρώματα (1 εκτύπωση)</t>
    </r>
  </si>
  <si>
    <t xml:space="preserve">Αφίσα μίας (1) όψης, διαστάσεων Α3, σε 4 χρώματα, χαρτί βέλβετ 170 γρ. για εκδήλωση της Δ/νσης Προσχολικής Αγωγής (έως 3 διαφορετικές ή ίδιες εκτυπώσεις) </t>
  </si>
  <si>
    <t>Εργασίες για την έκδοση του εντύπου «Εσωτερικός Κανονισμός Παιδικών και Βρεφονηπιακών Σταθμών», 16 σελίδων, διαστάσεων έως 16 εκ Χ 21 εκ, σε 4 χρώματα</t>
  </si>
  <si>
    <t>Αυτοκόλλητο PVC λευκό, διαστάσεων 50 Χ 70, σε 4 χρώματα (4 διαφορετικές ή ίδιες εκτυπώσεις)</t>
  </si>
  <si>
    <t>Αυτοκόλλητο CD (ροζέτα) (6 διαφορετικές ή ίδιες  εκτυπώσεις)</t>
  </si>
  <si>
    <t>Προσκλήσεις για εκδηλώσεις σε χαρτί βέλβετ βάρους 300 gr., 1 σελίδας (διπλής όψης), διαστάσεων περίπου 15 cm x 21 cm, σε 4 χρώματα (έως 10 διαφορετικές ή ίδιες εκτυπώσεις)</t>
  </si>
  <si>
    <r>
      <t xml:space="preserve">Έντυπο  σε χαρτί βέλβετ βάρους 150gr , </t>
    </r>
    <r>
      <rPr>
        <b/>
        <sz val="11"/>
        <color rgb="FF000000"/>
        <rFont val="Arial"/>
        <family val="2"/>
        <charset val="161"/>
      </rPr>
      <t>δίπτυχο</t>
    </r>
    <r>
      <rPr>
        <sz val="11"/>
        <color rgb="FF000000"/>
        <rFont val="Arial"/>
        <family val="2"/>
        <charset val="161"/>
      </rPr>
      <t>, 4 σελίδων, 2 όψεων ανά σελίδα, διαστάσεων έως 14cm x 21cm κλειστά, σε 4 χρώματα (1 εκτύπωση)</t>
    </r>
  </si>
  <si>
    <r>
      <t xml:space="preserve">Εργασίες για την έκδοση προσκλήσεων μονόφυλλες, δύο (2) όψεων, διαστάσεων </t>
    </r>
    <r>
      <rPr>
        <b/>
        <sz val="11"/>
        <rFont val="Arial"/>
        <family val="2"/>
        <charset val="161"/>
      </rPr>
      <t>έως 15cmΧ21cm</t>
    </r>
    <r>
      <rPr>
        <sz val="11"/>
        <rFont val="Arial"/>
        <family val="2"/>
        <charset val="161"/>
      </rPr>
      <t>, σε 4 χρώματα</t>
    </r>
  </si>
  <si>
    <r>
      <t xml:space="preserve">Εργασίες για την έκδοση εντύπου τεσσάρων (4) σελίδων, δύο (2) όψεων, διαστάσεων </t>
    </r>
    <r>
      <rPr>
        <b/>
        <sz val="11"/>
        <rFont val="Arial"/>
        <family val="2"/>
        <charset val="161"/>
      </rPr>
      <t>έως 17cm x 24cm</t>
    </r>
    <r>
      <rPr>
        <sz val="11"/>
        <rFont val="Arial"/>
        <family val="2"/>
        <charset val="161"/>
      </rPr>
      <t xml:space="preserve"> κλειστά, σε 4 χρώματα, κλειστό</t>
    </r>
  </si>
  <si>
    <r>
      <t xml:space="preserve">Εργασίες για την έκδοση έντυπου μονόφυλλου, 2 όψεων, διαστάσεων </t>
    </r>
    <r>
      <rPr>
        <b/>
        <sz val="11"/>
        <rFont val="Arial"/>
        <family val="2"/>
        <charset val="161"/>
      </rPr>
      <t>έως 17cm x 24cm</t>
    </r>
    <r>
      <rPr>
        <sz val="11"/>
        <rFont val="Arial"/>
        <family val="2"/>
        <charset val="161"/>
      </rPr>
      <t>, σε 4 χρώματα.</t>
    </r>
  </si>
  <si>
    <t>Προσκλήσεις για εκδηλώσεις σε χαρτί βέλβετ βάρους 300 gr., δίπτυχο, 4 σελίδων (2 όψεων/σελίδα), διαστάσεων περίπου 21 cm x 10 cm, σε 4 χρώματα (έως 10 διαφορετικές ή ίδιες εκτυπώσεις)</t>
  </si>
  <si>
    <t>Έντυπα για δραστηριότητες – εκδηλώσεις του Δήμου σε χαρτί βέλβετ βάρους 150 gr., 4 σελίδων, δίπτυχο ( 2 όψεων ανά σελίδα),  διαστάσεων έως 17 cm x 24 cm κλειστά, σε 4 χρώματα, (έως 5 διαφορετικές ή ίδιες εκτυπώσεις)</t>
  </si>
  <si>
    <t>Έντυπα για δραστηριότητες – εκδηλώσεις του Δήμου σε χαρτί βέλβετ βάρους 150 gr., 8 σελίδων, δέσιμο με καρφίτσα, 2 όψεων ανά σελίδα, διαστάσεων έως 17 cm x 24 cm κλειστά, σε 4 χρώματα, (έως 2 διαφορετικές ή ίδιες εκτυπώσεις)</t>
  </si>
  <si>
    <t>Έντυπα για δραστηριότητες – εκδηλώσεις του Δήμου σε χαρτί βέλβετ βάρους 150 gr., 16 σελίδων, δέσιμο με καρφίτσα, 2 όψεων ανά σελίδα, διαστάσεων έως 17 cm x 24 cm κλειστά, σε 4 χρώματα, (σε 1 εκτύπωση)</t>
  </si>
  <si>
    <t xml:space="preserve">Έντυπα μονόφυλλα σε χαρτί βέλβετ βάρους 250γρ., πλαστικοποιημένα,  διαστάσεων 1mΧ1m, μίας όψης, σε 4 χρώματα (έως 12 διαφορετικές εκτυπώσεις)  </t>
  </si>
  <si>
    <t xml:space="preserve">Καρτέλες βιβλιοθήκης διαστάσεων 6,5 cm x 13 cm,  σε χαρτί  βάρους 300γρ., 1χρώμα </t>
  </si>
  <si>
    <r>
      <t xml:space="preserve">Πρόσκληση για το Παιδικό φεστιβάλ, </t>
    </r>
    <r>
      <rPr>
        <b/>
        <u/>
        <sz val="11"/>
        <color indexed="8"/>
        <rFont val="Arial"/>
        <family val="2"/>
        <charset val="161"/>
      </rPr>
      <t>τετράπτυχο</t>
    </r>
    <r>
      <rPr>
        <sz val="11"/>
        <color indexed="8"/>
        <rFont val="Arial"/>
        <family val="2"/>
        <charset val="161"/>
      </rPr>
      <t xml:space="preserve">, οκτώ (8) όψεις, σε χαρτί βέλβετ βάρους 300 gr., διαστάσεων έως 56 cm x 16,5 cm, </t>
    </r>
    <r>
      <rPr>
        <b/>
        <u/>
        <sz val="11"/>
        <color indexed="8"/>
        <rFont val="Arial"/>
        <family val="2"/>
        <charset val="161"/>
      </rPr>
      <t>ή</t>
    </r>
    <r>
      <rPr>
        <sz val="11"/>
        <color indexed="8"/>
        <rFont val="Arial"/>
        <family val="2"/>
        <charset val="161"/>
      </rPr>
      <t xml:space="preserve"> </t>
    </r>
    <r>
      <rPr>
        <b/>
        <u/>
        <sz val="11"/>
        <color indexed="8"/>
        <rFont val="Arial"/>
        <family val="2"/>
        <charset val="161"/>
      </rPr>
      <t>τρίπτυχο</t>
    </r>
    <r>
      <rPr>
        <sz val="11"/>
        <color indexed="8"/>
        <rFont val="Arial"/>
        <family val="2"/>
        <charset val="161"/>
      </rPr>
      <t>, έξι (6) όψεις, σε χαρτί βέλβετ βάρους 300 gr., διαστάσεων έως 46 cm x 16,5 cm,  σε 4 χρώματα (σε μία εκτύπωση)</t>
    </r>
  </si>
  <si>
    <r>
      <t xml:space="preserve">Έντυπο «Εσωτερικός Κανονισμός Παιδικών και Βρεφονηπιακών Σταθμών», σε χαρτί βέλβετ βάρους 170 gr., 16 σελίδων, </t>
    </r>
    <r>
      <rPr>
        <b/>
        <sz val="11"/>
        <color indexed="8"/>
        <rFont val="Arial"/>
        <family val="2"/>
        <charset val="161"/>
      </rPr>
      <t>δέσιμο με καρφίτσα</t>
    </r>
    <r>
      <rPr>
        <sz val="11"/>
        <color indexed="8"/>
        <rFont val="Arial"/>
        <family val="2"/>
        <charset val="161"/>
      </rPr>
      <t>,  διαστάσεων έως 16 cm x 21 cm, σε 4 χρώματα (σε μία εκτύπωση)</t>
    </r>
  </si>
  <si>
    <r>
      <t xml:space="preserve">Πρόσκληση, </t>
    </r>
    <r>
      <rPr>
        <b/>
        <u/>
        <sz val="11"/>
        <color indexed="8"/>
        <rFont val="Arial"/>
        <family val="2"/>
        <charset val="161"/>
      </rPr>
      <t>δίπτυχο</t>
    </r>
    <r>
      <rPr>
        <sz val="11"/>
        <color indexed="8"/>
        <rFont val="Arial"/>
        <family val="2"/>
        <charset val="161"/>
      </rPr>
      <t>, τέσσερις (4) όψεις, σε χαρτί βέλβετ βάρους 300 gr., διαστάσεων έως 42 cm x 14 cm,  σε 4 χρώματα (σε μία εκτύπωση)</t>
    </r>
  </si>
  <si>
    <t>Κάρτες πέτου, διαστάσεων 9 cm x 5,5 cm,  σε 4 χρώματα, Σμίκρυνση εξώφυλλου πρόσκλησης σε χαρτί βέλβετ βάρους 100 gr.</t>
  </si>
  <si>
    <r>
      <t xml:space="preserve">Έντυπα/Προσκλήσεις, μονόφυλλα σε χαρτί βέλβετ βάρους 300γρ., 2 όψεων (ίδια ή διαφορετική μακέτα σε κάθε όψη), διαστάσεων </t>
    </r>
    <r>
      <rPr>
        <b/>
        <sz val="11"/>
        <color theme="1"/>
        <rFont val="Arial"/>
        <family val="2"/>
        <charset val="161"/>
      </rPr>
      <t>έως 15cm Χ 21cm</t>
    </r>
    <r>
      <rPr>
        <sz val="11"/>
        <color theme="1"/>
        <rFont val="Arial"/>
        <family val="2"/>
        <charset val="161"/>
      </rPr>
      <t xml:space="preserve"> σε 4 χρώματα (έως </t>
    </r>
    <r>
      <rPr>
        <b/>
        <sz val="11"/>
        <color theme="1"/>
        <rFont val="Arial"/>
        <family val="2"/>
        <charset val="161"/>
      </rPr>
      <t>60</t>
    </r>
    <r>
      <rPr>
        <sz val="11"/>
        <color theme="1"/>
        <rFont val="Arial"/>
        <family val="2"/>
        <charset val="161"/>
      </rPr>
      <t xml:space="preserve"> διαφορετικές εκτυπώσεις) </t>
    </r>
  </si>
  <si>
    <r>
      <t xml:space="preserve">Έντυπα  κλειστά σε χαρτί βέλβετ βάρους 170γρ. 4 σελίδων  διαστάσεων </t>
    </r>
    <r>
      <rPr>
        <b/>
        <sz val="11"/>
        <color theme="1"/>
        <rFont val="Arial"/>
        <family val="2"/>
        <charset val="161"/>
      </rPr>
      <t xml:space="preserve">έως 17Χ24 cm </t>
    </r>
    <r>
      <rPr>
        <sz val="11"/>
        <color theme="1"/>
        <rFont val="Arial"/>
        <family val="2"/>
        <charset val="161"/>
      </rPr>
      <t xml:space="preserve">σε 4 χρώματα (έως </t>
    </r>
    <r>
      <rPr>
        <b/>
        <sz val="11"/>
        <color theme="1"/>
        <rFont val="Arial"/>
        <family val="2"/>
        <charset val="161"/>
      </rPr>
      <t>6</t>
    </r>
    <r>
      <rPr>
        <sz val="11"/>
        <color theme="1"/>
        <rFont val="Arial"/>
        <family val="2"/>
        <charset val="161"/>
      </rPr>
      <t xml:space="preserve"> διαφορετικές εκτυπώσεις)       </t>
    </r>
  </si>
  <si>
    <r>
      <t xml:space="preserve">Έντυπα σε χαρτί βέλβετ 170γρ., 8 σελίδων </t>
    </r>
    <r>
      <rPr>
        <b/>
        <sz val="11"/>
        <color theme="1"/>
        <rFont val="Arial"/>
        <family val="2"/>
        <charset val="161"/>
      </rPr>
      <t>(δέσιμο με καρφίτσα)</t>
    </r>
    <r>
      <rPr>
        <sz val="11"/>
        <color theme="1"/>
        <rFont val="Arial"/>
        <family val="2"/>
        <charset val="161"/>
      </rPr>
      <t xml:space="preserve">, διαστάσεων 14Χ21 σε 4 χρώματα (έως </t>
    </r>
    <r>
      <rPr>
        <b/>
        <sz val="11"/>
        <color theme="1"/>
        <rFont val="Arial"/>
        <family val="2"/>
        <charset val="161"/>
      </rPr>
      <t xml:space="preserve">5 </t>
    </r>
    <r>
      <rPr>
        <sz val="11"/>
        <color theme="1"/>
        <rFont val="Arial"/>
        <family val="2"/>
        <charset val="161"/>
      </rPr>
      <t xml:space="preserve">διαφορετικές εκτυπώσεις) </t>
    </r>
  </si>
  <si>
    <r>
      <t xml:space="preserve">Έντυπα σε χαρτί βέλβετ βάρους 170γρ., 12σελίδων, διαστάσεων </t>
    </r>
    <r>
      <rPr>
        <b/>
        <sz val="11"/>
        <color theme="1"/>
        <rFont val="Arial"/>
        <family val="2"/>
        <charset val="161"/>
      </rPr>
      <t>(δέσιμο με καρφίτσα)</t>
    </r>
    <r>
      <rPr>
        <sz val="11"/>
        <color theme="1"/>
        <rFont val="Arial"/>
        <family val="2"/>
        <charset val="161"/>
      </rPr>
      <t xml:space="preserve"> 14Χ21, σε 4χρώματα (έως </t>
    </r>
    <r>
      <rPr>
        <b/>
        <sz val="11"/>
        <color theme="1"/>
        <rFont val="Arial"/>
        <family val="2"/>
        <charset val="161"/>
      </rPr>
      <t>4</t>
    </r>
    <r>
      <rPr>
        <sz val="11"/>
        <color theme="1"/>
        <rFont val="Arial"/>
        <family val="2"/>
        <charset val="161"/>
      </rPr>
      <t xml:space="preserve"> διαφορετικές εκτυπώσεις) </t>
    </r>
  </si>
  <si>
    <r>
      <t xml:space="preserve">Έντυπα σε χαρτί βέλβετ βάρους 170γρ., 16 σελίδες </t>
    </r>
    <r>
      <rPr>
        <b/>
        <sz val="11"/>
        <color theme="1"/>
        <rFont val="Arial"/>
        <family val="2"/>
        <charset val="161"/>
      </rPr>
      <t>(δέσιμο με καρφίτσα)</t>
    </r>
    <r>
      <rPr>
        <sz val="11"/>
        <color theme="1"/>
        <rFont val="Arial"/>
        <family val="2"/>
        <charset val="161"/>
      </rPr>
      <t xml:space="preserve"> διαστάσεων 14Χ21 σε 4χρώματα (έως </t>
    </r>
    <r>
      <rPr>
        <b/>
        <sz val="11"/>
        <color theme="1"/>
        <rFont val="Arial"/>
        <family val="2"/>
        <charset val="161"/>
      </rPr>
      <t>4</t>
    </r>
    <r>
      <rPr>
        <sz val="11"/>
        <color theme="1"/>
        <rFont val="Arial"/>
        <family val="2"/>
        <charset val="161"/>
      </rPr>
      <t xml:space="preserve"> διαφορετικές εκτυπώσεις) </t>
    </r>
  </si>
  <si>
    <r>
      <t xml:space="preserve">Αφίσες σε χαρτί βέλβετ βάρους 115 γρ., διαστάσεων 50Χ70, τετράχρωμες  (έως </t>
    </r>
    <r>
      <rPr>
        <b/>
        <sz val="11"/>
        <color theme="1"/>
        <rFont val="Arial"/>
        <family val="2"/>
        <charset val="161"/>
      </rPr>
      <t>8</t>
    </r>
    <r>
      <rPr>
        <sz val="11"/>
        <color theme="1"/>
        <rFont val="Arial"/>
        <family val="2"/>
        <charset val="161"/>
      </rPr>
      <t xml:space="preserve"> διαφορετικές εκτυπώσεις)  </t>
    </r>
  </si>
  <si>
    <r>
      <t xml:space="preserve">Έντυπα μονόφυλλα σε χαρτί βέλβετ βάρους 170γρ., διαστάσεων 30cmΧ21cm </t>
    </r>
    <r>
      <rPr>
        <b/>
        <u/>
        <sz val="11"/>
        <color theme="1"/>
        <rFont val="Arial"/>
        <family val="2"/>
        <charset val="161"/>
      </rPr>
      <t>δύο όψεων</t>
    </r>
    <r>
      <rPr>
        <sz val="11"/>
        <color theme="1"/>
        <rFont val="Arial"/>
        <family val="2"/>
        <charset val="161"/>
      </rPr>
      <t xml:space="preserve"> (Α4) (ίδια ή διαφορετική μακέτα σε κάθε όψη),  σε 4 χρώματα (έως </t>
    </r>
    <r>
      <rPr>
        <b/>
        <sz val="11"/>
        <color theme="1"/>
        <rFont val="Arial"/>
        <family val="2"/>
        <charset val="161"/>
      </rPr>
      <t xml:space="preserve">6 </t>
    </r>
    <r>
      <rPr>
        <sz val="11"/>
        <color theme="1"/>
        <rFont val="Arial"/>
        <family val="2"/>
        <charset val="161"/>
      </rPr>
      <t xml:space="preserve">διαφορετικές εκτυπώσεις)  </t>
    </r>
  </si>
  <si>
    <r>
      <t xml:space="preserve">Έντυπα μονόφυλλα σε χαρτί βέλβετ βάρους 170γρ., διαστάσεων </t>
    </r>
    <r>
      <rPr>
        <b/>
        <sz val="11"/>
        <color theme="1"/>
        <rFont val="Arial"/>
        <family val="2"/>
        <charset val="161"/>
      </rPr>
      <t xml:space="preserve"> έως 17Χ24 cm</t>
    </r>
    <r>
      <rPr>
        <sz val="11"/>
        <color theme="1"/>
        <rFont val="Arial"/>
        <family val="2"/>
        <charset val="161"/>
      </rPr>
      <t xml:space="preserve">, δύο όψεων (ίδια ή διαφορετική μακέτα σε κάθε όψη), σε 4 χρώματα (έως </t>
    </r>
    <r>
      <rPr>
        <b/>
        <sz val="11"/>
        <color theme="1"/>
        <rFont val="Arial"/>
        <family val="2"/>
        <charset val="161"/>
      </rPr>
      <t xml:space="preserve">10 </t>
    </r>
    <r>
      <rPr>
        <sz val="11"/>
        <color theme="1"/>
        <rFont val="Arial"/>
        <family val="2"/>
        <charset val="161"/>
      </rPr>
      <t xml:space="preserve">διαφορετικές εκτυπώσεις)  </t>
    </r>
  </si>
  <si>
    <t>Εργασίες για την έκδοση αφίσας μίας (1) όψης, διαστάσεων έως 29 εκ Χ 43 εκ, σε 4 χρώματα</t>
  </si>
  <si>
    <t>Εργασίες για την έκδοση πρόσκλησης μονόφυλλης, δύο (2)  όψεων, διαστάσεων έως 20 εκ Χ 10 εκ, σε 4 χρώματα</t>
  </si>
  <si>
    <t>Εργασίες για την δημιουργία internet banners (jpg) μέγεθος 450 pixels πλάτος Χ 220 pixels ύψος.</t>
  </si>
  <si>
    <t>Εργασίες για την δημιουργία internet banners (png) μέγεθος 650 pixels πλάτος Χ 328 pixels ύψος.</t>
  </si>
  <si>
    <t>Εργασίες για την έκδοση εντύπου, δέκα (10) σελίδων, δύο (2) όψεων, διαστάσεων έως 14 εκ Χ 20 εκ, κλειστά, σε 4 χρώματα</t>
  </si>
  <si>
    <t>Εργασίες για την έκδοση εντύπου, τεσσάρων (4) σελίδων, δύο (2) όψεων, διαστάσεων έως 14 εκ Χ 20 εκ, κλειστά σε 4 χρώματα</t>
  </si>
  <si>
    <t>Εργασίες για την έκδοση εντύπου, μονόφυλλου, δύο (2) σελίδων, δύο (2) όψεων, διαστάσεων έως 14 εκ Χ 20 εκ, σε 4 χρώματα</t>
  </si>
  <si>
    <t>Εργασίες για την έκδοση εντύπου, έξι (6) σελίδων, δύο (2) όψεων, διαστάσεων έως 12 εκ Χ 24 εκ, κλειστά σε 4 χρώματα</t>
  </si>
  <si>
    <r>
      <t xml:space="preserve">Έντυπο δημοσιοποίησης δράσεων και προγραμμάτων της Κοινωνικής Υπηρεσίας, σε χαρτί βέλβετ βάρους 170γρ., δέκα (10) σελίδες, </t>
    </r>
    <r>
      <rPr>
        <b/>
        <sz val="11"/>
        <rFont val="Arial"/>
        <family val="2"/>
        <charset val="161"/>
      </rPr>
      <t>δέσιμο με καρφίτσα,</t>
    </r>
    <r>
      <rPr>
        <sz val="11"/>
        <rFont val="Arial"/>
        <family val="2"/>
        <charset val="161"/>
      </rPr>
      <t xml:space="preserve"> δύο (2) όψεων ανά σελίδα, διαστάσεων έως 14cm Χ 20cm, κλειστά, σε 4χρώματα (έως 2 διαφορετικές ή ίδιες εκτυπώσεις)</t>
    </r>
  </si>
  <si>
    <r>
      <t xml:space="preserve">Έντυπο δημοσιοποίησης δράσεων και προγραμμάτων της Κοινωνικής Υπηρεσίας, σε χαρτί βέλβετ βάρους 170γρ., </t>
    </r>
    <r>
      <rPr>
        <b/>
        <sz val="11"/>
        <rFont val="Arial"/>
        <family val="2"/>
        <charset val="161"/>
      </rPr>
      <t>δίπτυχο,</t>
    </r>
    <r>
      <rPr>
        <sz val="11"/>
        <rFont val="Arial"/>
        <family val="2"/>
        <charset val="161"/>
      </rPr>
      <t xml:space="preserve"> τέσσερις (4) σελίδες, δύο (2) όψεων ανά σελίδα, διαστάσεων έως 14cm Χ 20cm, κλειστά, σε 4 χρώματα. (έως 3 διαφορετικές ή ίδιες εκτυπώσεις).</t>
    </r>
  </si>
  <si>
    <r>
      <t xml:space="preserve">Έντυπο δημοσιοποίησης δράσεων και προγραμμάτων της Κοινωνικής Υπηρεσίας, σε χαρτί βέλβετ βάρους 170γρ., </t>
    </r>
    <r>
      <rPr>
        <b/>
        <sz val="11"/>
        <rFont val="Arial"/>
        <family val="2"/>
        <charset val="161"/>
      </rPr>
      <t>μονόφυλλο,</t>
    </r>
    <r>
      <rPr>
        <sz val="11"/>
        <rFont val="Arial"/>
        <family val="2"/>
        <charset val="161"/>
      </rPr>
      <t xml:space="preserve"> δύο (2) όψεων ανά σελίδα, διαστάσεων έως 14cm Χ 20cm, σε 4 χρώματα. (έως 3 διαφορετικές ή ίδιες εκτυπώσεις).</t>
    </r>
  </si>
  <si>
    <r>
      <t xml:space="preserve">Έντυπο δημοσιοποίησης δράσεων και προγραμμάτων της Κοινωνικής Υπηρεσίας, σε χαρτί βέλβετ βάρους 170γρ., </t>
    </r>
    <r>
      <rPr>
        <b/>
        <sz val="11"/>
        <rFont val="Arial"/>
        <family val="2"/>
        <charset val="161"/>
      </rPr>
      <t>τρίπτυχο,</t>
    </r>
    <r>
      <rPr>
        <sz val="11"/>
        <rFont val="Arial"/>
        <family val="2"/>
        <charset val="161"/>
      </rPr>
      <t xml:space="preserve"> έξι (6) σελίδες, δύο (2) όψεων ανά σελίδα, διαστάσεων έως 12cm Χ 24cm, κλειστά, σε 4 χρώματα. (έως 3 διαφορετικές ή ίδιες εκτυπώσεις).</t>
    </r>
  </si>
  <si>
    <t>Αφίσα σε χαρτί βέλβετ βάρους 150γρ., διαστάσεων έως 29cm Χ 43cm, μίας (1) όψης, σε 4 χρώματα (έως 14 διαφορετικές ή ίδιες εκτυπώσεις)</t>
  </si>
  <si>
    <t>Πρόσκληση, μονόφυλλη σε χαρτί βέλβετ βάρους 300γρ., δύο (2) όψεων ανά σελίδα, διαστάσεων έως 20cm Χ 10cm σε 4 χρώματα (έως 14 διαφορετικές ή ίδιες εκτυπώσεις)</t>
  </si>
  <si>
    <t>Εργασίες για τη δημιουργία internet banners (jpg): μέγεθος έως 300 Χ 450 pixels</t>
  </si>
  <si>
    <t>Εργασίες για την έκδοση έντυπου μονόφυλλου, 1 όψης, διαστάσεων 30 cm x 21 (Α4)  cm, σε 4 χρώματα.</t>
  </si>
  <si>
    <r>
      <t xml:space="preserve">Έντυπα/Προσκλήσεις,  κλειστές σε χαρτί βέλβετ βάρους 300γρ., 4 σελίδων διαστάσεων, 14Χ21 σε 4 χρώματα (έως </t>
    </r>
    <r>
      <rPr>
        <b/>
        <sz val="11"/>
        <color theme="1"/>
        <rFont val="Arial"/>
        <family val="2"/>
        <charset val="161"/>
      </rPr>
      <t>5</t>
    </r>
    <r>
      <rPr>
        <sz val="11"/>
        <color theme="1"/>
        <rFont val="Arial"/>
        <family val="2"/>
        <charset val="161"/>
      </rPr>
      <t xml:space="preserve"> διαφορετικές εκτυπώσεις)   </t>
    </r>
  </si>
  <si>
    <r>
      <t xml:space="preserve">Αφίσες σε χαρτί βέλβετ βάρους 150 γρ., διαστάσεων 29Χ43, τετράχρωμες (έως </t>
    </r>
    <r>
      <rPr>
        <b/>
        <sz val="11"/>
        <color theme="1"/>
        <rFont val="Arial"/>
        <family val="2"/>
        <charset val="161"/>
      </rPr>
      <t xml:space="preserve">25 </t>
    </r>
    <r>
      <rPr>
        <sz val="11"/>
        <color theme="1"/>
        <rFont val="Arial"/>
        <family val="2"/>
        <charset val="161"/>
      </rPr>
      <t xml:space="preserve">διαφορετικές εκτυπώσεις)  </t>
    </r>
  </si>
  <si>
    <r>
      <t xml:space="preserve">Έντυπα μονόφυλλα σε χαρτί βέλβετ </t>
    </r>
    <r>
      <rPr>
        <b/>
        <sz val="11"/>
        <color theme="1"/>
        <rFont val="Arial"/>
        <family val="2"/>
        <charset val="161"/>
      </rPr>
      <t>βάρους 300 γρ.</t>
    </r>
    <r>
      <rPr>
        <sz val="11"/>
        <color theme="1"/>
        <rFont val="Arial"/>
        <family val="2"/>
        <charset val="161"/>
      </rPr>
      <t xml:space="preserve">, διαστάσεων 30cmΧ21cm </t>
    </r>
    <r>
      <rPr>
        <b/>
        <sz val="11"/>
        <color theme="1"/>
        <rFont val="Arial"/>
        <family val="2"/>
        <charset val="161"/>
      </rPr>
      <t>μίας όψης</t>
    </r>
    <r>
      <rPr>
        <sz val="11"/>
        <color theme="1"/>
        <rFont val="Arial"/>
        <family val="2"/>
        <charset val="161"/>
      </rPr>
      <t xml:space="preserve"> (Α4) (για ΕΠΑΙΝΟΥΣ),  σε 4 χρώματα (έως </t>
    </r>
    <r>
      <rPr>
        <b/>
        <sz val="11"/>
        <color theme="1"/>
        <rFont val="Arial"/>
        <family val="2"/>
        <charset val="161"/>
      </rPr>
      <t>12</t>
    </r>
    <r>
      <rPr>
        <sz val="11"/>
        <color theme="1"/>
        <rFont val="Arial"/>
        <family val="2"/>
        <charset val="161"/>
      </rPr>
      <t xml:space="preserve"> διαφορετικές εκτυπώσεις)  </t>
    </r>
  </si>
  <si>
    <r>
      <t xml:space="preserve">Εργασίες για την έκδοση πρόσκλησης για το Παιδικό φεστιβάλ, </t>
    </r>
    <r>
      <rPr>
        <b/>
        <u/>
        <sz val="11"/>
        <color indexed="8"/>
        <rFont val="Arial"/>
        <family val="2"/>
        <charset val="161"/>
      </rPr>
      <t>τετράπτυχο</t>
    </r>
    <r>
      <rPr>
        <sz val="11"/>
        <color indexed="8"/>
        <rFont val="Arial"/>
        <family val="2"/>
        <charset val="161"/>
      </rPr>
      <t xml:space="preserve">, οκτώ (8) όψεις, διαστάσεων έως 56 εκ Χ 16,5 εκ, Ή </t>
    </r>
    <r>
      <rPr>
        <b/>
        <u/>
        <sz val="11"/>
        <color indexed="8"/>
        <rFont val="Arial"/>
        <family val="2"/>
        <charset val="161"/>
      </rPr>
      <t>τρίπτυχο</t>
    </r>
    <r>
      <rPr>
        <sz val="11"/>
        <color indexed="8"/>
        <rFont val="Arial"/>
        <family val="2"/>
        <charset val="161"/>
      </rPr>
      <t>, έξι (6) όψεις διαστάσεων έως 46 εκ Χ 16,5 εκ σε 4 χρώματα</t>
    </r>
  </si>
  <si>
    <t>Καφέ φάκελοι με αυτοκόλλητο, διαστάσεων 23 cm x 32 cm, χωρίς παράθυρο, οι οποίοι θα φέρουν το σήμα του Δήμου Ιλίου σε δύο χρώματα</t>
  </si>
  <si>
    <t>Καφέ φάκελοι διαστάσεων 41 εκ Χ 31 εκ, χωρίς παράθυρο</t>
  </si>
  <si>
    <t>Β΄ Υποομάδα:  Αυτοκόλλητα και καρτέλες της Διεύθυνσης Πολιτισμού του Δήμου Ιλίου</t>
  </si>
  <si>
    <t>Εργασίες για την δημιουργία internetbanners (jpg): μέγεθος πλάτος 450 pixels X ύψος 220 pixels.</t>
  </si>
  <si>
    <t>Ντοσιέ φόλτερ, κλειστό, διαστάσεων 23 cm x  32,5 cm, τεσσάρων χρωμάτων, σε χαρτί βέλβετ βάρους 400 gr, πλαστικοποίηση ματ, με τοπικό UV γυαλιστερό με δύο κάτω σταθερά αυτιά</t>
  </si>
  <si>
    <t>Εργασίες για τη δημιουργία λαβάρου (σε σχήμα λαβάρου με κατάληξη V)</t>
  </si>
  <si>
    <t>Λάβαρο από μουσαμά PVC 450 γραμμαρίων με μανίκια στο επάνω μέρος, με σωλήνα και σχοινί στήριξης, σε σχήμα λαβάρου και με κατάληξη V, διαστάσεις 1,5 m Χ 1,0 m</t>
  </si>
  <si>
    <t>Α΄ Υποομάδα: Εργασίες για την έκδοση αφισών, εντύπων και πανό λοιπών Υπηρεσιών του Δήμου Ιλίου/Κ.Α.Ε.: 15.6471.0001</t>
  </si>
  <si>
    <t>Β΄ Υποομάδα: Διεύθυνση Πολιτισμού/Κ.Α.Ε.: 15.6471.0001</t>
  </si>
  <si>
    <t>Γ΄ Υποομάδα: Αυτοτελές Τμήμα Αθλητισμού, Νέας Γενιάς και Δια Βίου Μάθησης/Κ.Α.Ε.: 15.6471.0001</t>
  </si>
  <si>
    <t>Δ΄ Υποομάδα: Εργασίες για την έκδοση αφισών, εντύπων και πανό της Διεύθυνσης Προσχολικής Αγωγής/Κ.Α.Ε.: 15.6471.0001</t>
  </si>
  <si>
    <t>Ε΄ Υποομάδα: Εργασίες για την έκδοση αφισών, εντύπων και πανό του Διευρυμένου Κέντρου Κοινότητας Δήμου Ιλίου/Κ.Α.Ε.: 60.6615.0001</t>
  </si>
  <si>
    <t>2η Ομάδα Ειδών: Αιτήσεις, μπλοκ, έντυπα, αυτοκόλλητα, φάκελοι/Κ.Α.Ε.: 10.6613.0001</t>
  </si>
  <si>
    <t>Α΄ Υποομάδα: Aφίσες, έντυπα, προσκλήσεις λοιπών Υπηρεσιών του Δήμου Ιλίου/Κ.Α.Ε.: 15.6471.0001</t>
  </si>
  <si>
    <t>Β΄ Υποομάδα:  Aφίσες, έντυπα, προσκλήσεις Διεύθυνσης Πολιτισμού/Κ.Α.Ε.: 15.6471.0001</t>
  </si>
  <si>
    <t>Γ΄ Υποομάδα:  Έντυπα και προσκλήσεις του Αυτοτελούς Τμήματος Αθλητισμού, Νέας Γενιάς, Παιδείας και Δια Βίου Μάθησης/Κ.Α.Ε.: 15.6471.0001</t>
  </si>
  <si>
    <t>Δ΄ Υποομάδα:  Aφίσες, έντυπα, προσκλήσεις Διεύθυνσης Προσχολικής Αγωγής/Κ.Α.Ε.: 15.6471.0001</t>
  </si>
  <si>
    <t>Ε΄ Υποομάδα: Aφίσες, έντυπα, προσκλήσεις του Διευρυμένου Κέντρου Κοινότητας Δήμου Ιλίου/Κ.Α.Ε.: 60.6615.0001</t>
  </si>
  <si>
    <t>Ντοσιέ φόλτερ, κλειστό διαστάσεων 23,5 cm x  31 cm, σε χρώμα κρεμ ανοικτό, σε χαρτί βέλβετ, πλαστικοποίηση ματ, με τοπικό UV γυαλιστερό</t>
  </si>
  <si>
    <t>Εργασίες για την έκδοση πρόσκλησης μονόφυλλης, δύο (2) όψεων, διαστάσεων 14cm x 20cm, σε 4 χρώματα</t>
  </si>
  <si>
    <t>Προσκλήσεις 300 γραμμαρίων, 14εκ Χ20εκ, σε 4 χρώματα (έως 5 διαφορετικές ή ίδιες εκτυπώσεις) δύο όψεων</t>
  </si>
  <si>
    <t>Εργασίες για τη δημιουργία αυτοκόλλητων διαστάσεων έως 50εκΧ70εκ, σε 4 χρώματα</t>
  </si>
  <si>
    <t>Τριπλότυπο αυτογραφικό μπλοκ έκθεσης βεβαίωσης παράβασης αυτοκινήτου, με αρίθμηση, διαστάσεων 22 εκ Χ 14 εκ</t>
  </si>
  <si>
    <t>Διπλότυπο αυτογραφικό μπλοκ συστάεων, με αρίθμηση, διαστάσεων 15 εκ Χ 21 εκ</t>
  </si>
  <si>
    <t>Δ΄ Υποομάδα:  Μπλοκ για τη Δημοτική Αστυνομία/Κ.Α.Ε.: 50.6613.0001</t>
  </si>
  <si>
    <t>Γ΄ Υποομάδα:  Διεύθυνση Προσχολικής Αγωγής</t>
  </si>
  <si>
    <t>Υπηρεσία</t>
  </si>
  <si>
    <t>Ποσότητα</t>
  </si>
  <si>
    <t xml:space="preserve">Συνολική Τιμή (€) </t>
  </si>
  <si>
    <t>Τιμή Μονάδας (€)</t>
  </si>
  <si>
    <t>Έλαβα γνώση και αποδέχομαι πλήρως και ανεπιφύλακατα τους όρους και τις τεχνικές προδιαγραφές του παρόντος διαγωνισμού</t>
  </si>
  <si>
    <t>…………, ……./……/2020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</si>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</sst>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#,##0.00\ _€;[Red]#,##0.00\ _€"/>
    <numFmt numFmtId="166" formatCode="#,##0;[Red]#,##0"/>
    <numFmt numFmtId="167" formatCode="#,##0.00\ &quot;€&quot;;[Red]#,##0.00\ &quot;€&quot;"/>
    <numFmt numFmtId="168" formatCode="#,##0\ _€;[Red]#,##0\ _€"/>
  </numFmts>
  <fonts count="13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0000"/>
      <name val="Arial"/>
      <family val="2"/>
      <charset val="161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b/>
      <sz val="11"/>
      <color rgb="FF000000"/>
      <name val="Arial"/>
      <family val="2"/>
      <charset val="161"/>
    </font>
    <font>
      <b/>
      <u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u/>
      <sz val="11"/>
      <color theme="1"/>
      <name val="Arial"/>
      <family val="2"/>
      <charset val="161"/>
    </font>
    <font>
      <sz val="11"/>
      <color theme="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168" fontId="3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67" fontId="2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/>
    </xf>
    <xf numFmtId="164" fontId="0" fillId="2" borderId="0" xfId="0" applyNumberFormat="1" applyFill="1"/>
    <xf numFmtId="167" fontId="0" fillId="2" borderId="0" xfId="0" applyNumberFormat="1" applyFill="1"/>
    <xf numFmtId="165" fontId="2" fillId="2" borderId="1" xfId="0" applyNumberFormat="1" applyFont="1" applyFill="1" applyBorder="1" applyAlignment="1">
      <alignment horizontal="center" vertical="center"/>
    </xf>
    <xf numFmtId="166" fontId="0" fillId="2" borderId="0" xfId="0" applyNumberFormat="1" applyFill="1"/>
    <xf numFmtId="0" fontId="4" fillId="2" borderId="4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68" fontId="0" fillId="2" borderId="0" xfId="0" applyNumberFormat="1" applyFill="1"/>
    <xf numFmtId="3" fontId="0" fillId="2" borderId="0" xfId="0" applyNumberFormat="1" applyFill="1"/>
    <xf numFmtId="0" fontId="2" fillId="2" borderId="8" xfId="0" applyFont="1" applyFill="1" applyBorder="1" applyAlignment="1">
      <alignment horizontal="right" vertical="center"/>
    </xf>
    <xf numFmtId="0" fontId="12" fillId="2" borderId="0" xfId="0" applyFont="1" applyFill="1"/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167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tabSelected="1" workbookViewId="0">
      <selection activeCell="F5" sqref="F5"/>
    </sheetView>
  </sheetViews>
  <sheetFormatPr defaultRowHeight="15" x14ac:dyDescent="0.25"/>
  <cols>
    <col min="1" max="1" width="4.140625" style="9" customWidth="1"/>
    <col min="2" max="2" width="30.7109375" style="9" customWidth="1"/>
    <col min="3" max="3" width="11.85546875" style="9" customWidth="1"/>
    <col min="4" max="4" width="12.5703125" style="9" customWidth="1"/>
    <col min="5" max="6" width="12.85546875" style="9" bestFit="1" customWidth="1"/>
    <col min="7" max="7" width="10.5703125" style="9" bestFit="1" customWidth="1"/>
    <col min="8" max="16384" width="9.140625" style="9"/>
  </cols>
  <sheetData>
    <row r="1" spans="1:6" ht="31.5" customHeight="1" x14ac:dyDescent="0.25">
      <c r="A1" s="60" t="s">
        <v>46</v>
      </c>
      <c r="B1" s="61"/>
      <c r="C1" s="61"/>
      <c r="D1" s="61"/>
      <c r="E1" s="61"/>
      <c r="F1" s="62"/>
    </row>
    <row r="2" spans="1:6" ht="31.5" customHeight="1" x14ac:dyDescent="0.25">
      <c r="A2" s="60" t="s">
        <v>130</v>
      </c>
      <c r="B2" s="61"/>
      <c r="C2" s="61"/>
      <c r="D2" s="61"/>
      <c r="E2" s="61"/>
      <c r="F2" s="62"/>
    </row>
    <row r="3" spans="1:6" ht="45" customHeight="1" x14ac:dyDescent="0.25">
      <c r="A3" s="1" t="s">
        <v>0</v>
      </c>
      <c r="B3" s="2" t="s">
        <v>1</v>
      </c>
      <c r="C3" s="3" t="s">
        <v>8</v>
      </c>
      <c r="D3" s="3" t="s">
        <v>150</v>
      </c>
      <c r="E3" s="39" t="s">
        <v>152</v>
      </c>
      <c r="F3" s="39" t="s">
        <v>151</v>
      </c>
    </row>
    <row r="4" spans="1:6" ht="65.25" customHeight="1" x14ac:dyDescent="0.25">
      <c r="A4" s="4">
        <v>1</v>
      </c>
      <c r="B4" s="5" t="s">
        <v>15</v>
      </c>
      <c r="C4" s="6" t="s">
        <v>149</v>
      </c>
      <c r="D4" s="33">
        <v>7</v>
      </c>
      <c r="E4" s="40">
        <v>0</v>
      </c>
      <c r="F4" s="41">
        <f t="shared" ref="F4:F14" si="0">D4*E4</f>
        <v>0</v>
      </c>
    </row>
    <row r="5" spans="1:6" ht="57" x14ac:dyDescent="0.25">
      <c r="A5" s="4">
        <v>2</v>
      </c>
      <c r="B5" s="7" t="s">
        <v>16</v>
      </c>
      <c r="C5" s="6" t="s">
        <v>149</v>
      </c>
      <c r="D5" s="33">
        <v>7</v>
      </c>
      <c r="E5" s="40">
        <v>0</v>
      </c>
      <c r="F5" s="41">
        <f t="shared" si="0"/>
        <v>0</v>
      </c>
    </row>
    <row r="6" spans="1:6" ht="71.25" x14ac:dyDescent="0.25">
      <c r="A6" s="4">
        <v>3</v>
      </c>
      <c r="B6" s="7" t="s">
        <v>17</v>
      </c>
      <c r="C6" s="6" t="s">
        <v>149</v>
      </c>
      <c r="D6" s="33">
        <v>3</v>
      </c>
      <c r="E6" s="40">
        <v>0</v>
      </c>
      <c r="F6" s="41">
        <f t="shared" si="0"/>
        <v>0</v>
      </c>
    </row>
    <row r="7" spans="1:6" ht="71.25" x14ac:dyDescent="0.25">
      <c r="A7" s="4">
        <v>4</v>
      </c>
      <c r="B7" s="7" t="s">
        <v>18</v>
      </c>
      <c r="C7" s="6" t="s">
        <v>149</v>
      </c>
      <c r="D7" s="33">
        <v>1</v>
      </c>
      <c r="E7" s="40">
        <v>0</v>
      </c>
      <c r="F7" s="41">
        <f t="shared" si="0"/>
        <v>0</v>
      </c>
    </row>
    <row r="8" spans="1:6" ht="42.75" x14ac:dyDescent="0.25">
      <c r="A8" s="4">
        <v>5</v>
      </c>
      <c r="B8" s="7" t="s">
        <v>20</v>
      </c>
      <c r="C8" s="6" t="s">
        <v>149</v>
      </c>
      <c r="D8" s="33">
        <v>6</v>
      </c>
      <c r="E8" s="40">
        <v>0</v>
      </c>
      <c r="F8" s="41">
        <f t="shared" si="0"/>
        <v>0</v>
      </c>
    </row>
    <row r="9" spans="1:6" ht="42.75" x14ac:dyDescent="0.25">
      <c r="A9" s="4">
        <v>6</v>
      </c>
      <c r="B9" s="7" t="s">
        <v>21</v>
      </c>
      <c r="C9" s="6" t="s">
        <v>149</v>
      </c>
      <c r="D9" s="33">
        <v>6</v>
      </c>
      <c r="E9" s="40">
        <v>0</v>
      </c>
      <c r="F9" s="41">
        <f t="shared" si="0"/>
        <v>0</v>
      </c>
    </row>
    <row r="10" spans="1:6" ht="28.5" x14ac:dyDescent="0.25">
      <c r="A10" s="4">
        <v>7</v>
      </c>
      <c r="B10" s="7" t="s">
        <v>19</v>
      </c>
      <c r="C10" s="6" t="s">
        <v>149</v>
      </c>
      <c r="D10" s="33">
        <v>4</v>
      </c>
      <c r="E10" s="40">
        <v>0</v>
      </c>
      <c r="F10" s="41">
        <f t="shared" si="0"/>
        <v>0</v>
      </c>
    </row>
    <row r="11" spans="1:6" ht="42.75" x14ac:dyDescent="0.25">
      <c r="A11" s="4">
        <v>8</v>
      </c>
      <c r="B11" s="7" t="s">
        <v>22</v>
      </c>
      <c r="C11" s="6" t="s">
        <v>149</v>
      </c>
      <c r="D11" s="33">
        <v>6</v>
      </c>
      <c r="E11" s="40">
        <v>0</v>
      </c>
      <c r="F11" s="41">
        <f t="shared" si="0"/>
        <v>0</v>
      </c>
    </row>
    <row r="12" spans="1:6" ht="42.75" x14ac:dyDescent="0.25">
      <c r="A12" s="4">
        <v>9</v>
      </c>
      <c r="B12" s="7" t="s">
        <v>144</v>
      </c>
      <c r="C12" s="6" t="s">
        <v>149</v>
      </c>
      <c r="D12" s="33">
        <v>4</v>
      </c>
      <c r="E12" s="40">
        <v>0</v>
      </c>
      <c r="F12" s="41">
        <f t="shared" si="0"/>
        <v>0</v>
      </c>
    </row>
    <row r="13" spans="1:6" ht="62.25" customHeight="1" x14ac:dyDescent="0.25">
      <c r="A13" s="4">
        <v>10</v>
      </c>
      <c r="B13" s="7" t="s">
        <v>142</v>
      </c>
      <c r="C13" s="6" t="s">
        <v>149</v>
      </c>
      <c r="D13" s="33">
        <v>5</v>
      </c>
      <c r="E13" s="40">
        <v>0</v>
      </c>
      <c r="F13" s="41">
        <f t="shared" si="0"/>
        <v>0</v>
      </c>
    </row>
    <row r="14" spans="1:6" ht="57" x14ac:dyDescent="0.25">
      <c r="A14" s="4">
        <v>11</v>
      </c>
      <c r="B14" s="7" t="s">
        <v>126</v>
      </c>
      <c r="C14" s="6" t="s">
        <v>149</v>
      </c>
      <c r="D14" s="33">
        <v>26</v>
      </c>
      <c r="E14" s="40">
        <v>0</v>
      </c>
      <c r="F14" s="41">
        <f t="shared" si="0"/>
        <v>0</v>
      </c>
    </row>
    <row r="15" spans="1:6" ht="22.5" customHeight="1" x14ac:dyDescent="0.25">
      <c r="A15" s="57" t="s">
        <v>2</v>
      </c>
      <c r="B15" s="57"/>
      <c r="C15" s="57"/>
      <c r="D15" s="57"/>
      <c r="E15" s="57"/>
      <c r="F15" s="27">
        <f>SUM(F4:F14)</f>
        <v>0</v>
      </c>
    </row>
    <row r="16" spans="1:6" ht="22.5" customHeight="1" x14ac:dyDescent="0.25">
      <c r="A16" s="58" t="s">
        <v>24</v>
      </c>
      <c r="B16" s="58"/>
      <c r="C16" s="58"/>
      <c r="D16" s="58"/>
      <c r="E16" s="58"/>
      <c r="F16" s="28">
        <f>F15*0.24</f>
        <v>0</v>
      </c>
    </row>
    <row r="17" spans="1:6" ht="22.5" customHeight="1" x14ac:dyDescent="0.25">
      <c r="A17" s="57" t="s">
        <v>50</v>
      </c>
      <c r="B17" s="57"/>
      <c r="C17" s="57"/>
      <c r="D17" s="57"/>
      <c r="E17" s="57"/>
      <c r="F17" s="27">
        <f>F15+F16</f>
        <v>0</v>
      </c>
    </row>
    <row r="18" spans="1:6" ht="32.25" customHeight="1" x14ac:dyDescent="0.25">
      <c r="B18" s="26"/>
      <c r="C18" s="26"/>
      <c r="D18" s="26"/>
    </row>
    <row r="19" spans="1:6" ht="31.5" customHeight="1" x14ac:dyDescent="0.25">
      <c r="A19" s="60" t="s">
        <v>131</v>
      </c>
      <c r="B19" s="61"/>
      <c r="C19" s="61"/>
      <c r="D19" s="61"/>
      <c r="E19" s="61"/>
      <c r="F19" s="62"/>
    </row>
    <row r="20" spans="1:6" ht="45" customHeight="1" x14ac:dyDescent="0.25">
      <c r="A20" s="1" t="s">
        <v>0</v>
      </c>
      <c r="B20" s="2" t="s">
        <v>1</v>
      </c>
      <c r="C20" s="3" t="s">
        <v>8</v>
      </c>
      <c r="D20" s="3" t="s">
        <v>150</v>
      </c>
      <c r="E20" s="39" t="s">
        <v>152</v>
      </c>
      <c r="F20" s="39" t="s">
        <v>151</v>
      </c>
    </row>
    <row r="21" spans="1:6" ht="72" x14ac:dyDescent="0.25">
      <c r="A21" s="4">
        <v>12</v>
      </c>
      <c r="B21" s="10" t="s">
        <v>82</v>
      </c>
      <c r="C21" s="6" t="s">
        <v>149</v>
      </c>
      <c r="D21" s="11">
        <v>42</v>
      </c>
      <c r="E21" s="42">
        <v>0</v>
      </c>
      <c r="F21" s="42">
        <f t="shared" ref="F21:F35" si="1">D21*E21</f>
        <v>0</v>
      </c>
    </row>
    <row r="22" spans="1:6" ht="71.25" x14ac:dyDescent="0.25">
      <c r="A22" s="4">
        <v>13</v>
      </c>
      <c r="B22" s="10" t="s">
        <v>25</v>
      </c>
      <c r="C22" s="6" t="s">
        <v>149</v>
      </c>
      <c r="D22" s="11">
        <v>3</v>
      </c>
      <c r="E22" s="42">
        <v>0</v>
      </c>
      <c r="F22" s="42">
        <f t="shared" si="1"/>
        <v>0</v>
      </c>
    </row>
    <row r="23" spans="1:6" ht="72" x14ac:dyDescent="0.25">
      <c r="A23" s="4">
        <v>14</v>
      </c>
      <c r="B23" s="10" t="s">
        <v>83</v>
      </c>
      <c r="C23" s="6" t="s">
        <v>149</v>
      </c>
      <c r="D23" s="11">
        <v>4</v>
      </c>
      <c r="E23" s="42">
        <v>0</v>
      </c>
      <c r="F23" s="42">
        <f t="shared" si="1"/>
        <v>0</v>
      </c>
    </row>
    <row r="24" spans="1:6" ht="71.25" x14ac:dyDescent="0.25">
      <c r="A24" s="4">
        <v>15</v>
      </c>
      <c r="B24" s="10" t="s">
        <v>26</v>
      </c>
      <c r="C24" s="6" t="s">
        <v>149</v>
      </c>
      <c r="D24" s="11">
        <v>3</v>
      </c>
      <c r="E24" s="42">
        <v>0</v>
      </c>
      <c r="F24" s="42">
        <f t="shared" si="1"/>
        <v>0</v>
      </c>
    </row>
    <row r="25" spans="1:6" ht="71.25" x14ac:dyDescent="0.25">
      <c r="A25" s="4">
        <v>16</v>
      </c>
      <c r="B25" s="10" t="s">
        <v>27</v>
      </c>
      <c r="C25" s="6" t="s">
        <v>149</v>
      </c>
      <c r="D25" s="11">
        <v>3</v>
      </c>
      <c r="E25" s="42">
        <v>0</v>
      </c>
      <c r="F25" s="42">
        <f t="shared" si="1"/>
        <v>0</v>
      </c>
    </row>
    <row r="26" spans="1:6" ht="71.25" x14ac:dyDescent="0.25">
      <c r="A26" s="4">
        <v>17</v>
      </c>
      <c r="B26" s="10" t="s">
        <v>28</v>
      </c>
      <c r="C26" s="6" t="s">
        <v>149</v>
      </c>
      <c r="D26" s="11">
        <v>3</v>
      </c>
      <c r="E26" s="42">
        <v>0</v>
      </c>
      <c r="F26" s="42">
        <f t="shared" si="1"/>
        <v>0</v>
      </c>
    </row>
    <row r="27" spans="1:6" ht="57" x14ac:dyDescent="0.25">
      <c r="A27" s="4">
        <v>18</v>
      </c>
      <c r="B27" s="10" t="s">
        <v>29</v>
      </c>
      <c r="C27" s="6" t="s">
        <v>149</v>
      </c>
      <c r="D27" s="11">
        <v>16</v>
      </c>
      <c r="E27" s="42">
        <v>0</v>
      </c>
      <c r="F27" s="42">
        <f t="shared" si="1"/>
        <v>0</v>
      </c>
    </row>
    <row r="28" spans="1:6" ht="57" x14ac:dyDescent="0.25">
      <c r="A28" s="4">
        <v>19</v>
      </c>
      <c r="B28" s="10" t="s">
        <v>30</v>
      </c>
      <c r="C28" s="6" t="s">
        <v>149</v>
      </c>
      <c r="D28" s="11">
        <v>6</v>
      </c>
      <c r="E28" s="42">
        <v>0</v>
      </c>
      <c r="F28" s="42">
        <f t="shared" si="1"/>
        <v>0</v>
      </c>
    </row>
    <row r="29" spans="1:6" ht="57" x14ac:dyDescent="0.25">
      <c r="A29" s="4">
        <v>20</v>
      </c>
      <c r="B29" s="10" t="s">
        <v>31</v>
      </c>
      <c r="C29" s="6" t="s">
        <v>149</v>
      </c>
      <c r="D29" s="11">
        <v>4</v>
      </c>
      <c r="E29" s="42">
        <v>0</v>
      </c>
      <c r="F29" s="42">
        <f t="shared" si="1"/>
        <v>0</v>
      </c>
    </row>
    <row r="30" spans="1:6" ht="57" x14ac:dyDescent="0.25">
      <c r="A30" s="4">
        <v>21</v>
      </c>
      <c r="B30" s="10" t="s">
        <v>118</v>
      </c>
      <c r="C30" s="6" t="s">
        <v>149</v>
      </c>
      <c r="D30" s="11">
        <v>6</v>
      </c>
      <c r="E30" s="42">
        <v>0</v>
      </c>
      <c r="F30" s="42">
        <f t="shared" si="1"/>
        <v>0</v>
      </c>
    </row>
    <row r="31" spans="1:6" ht="58.5" x14ac:dyDescent="0.25">
      <c r="A31" s="4">
        <v>22</v>
      </c>
      <c r="B31" s="10" t="s">
        <v>84</v>
      </c>
      <c r="C31" s="6" t="s">
        <v>149</v>
      </c>
      <c r="D31" s="11">
        <v>10</v>
      </c>
      <c r="E31" s="42">
        <v>0</v>
      </c>
      <c r="F31" s="42">
        <f t="shared" si="1"/>
        <v>0</v>
      </c>
    </row>
    <row r="32" spans="1:6" ht="57" x14ac:dyDescent="0.25">
      <c r="A32" s="4">
        <v>23</v>
      </c>
      <c r="B32" s="10" t="s">
        <v>33</v>
      </c>
      <c r="C32" s="6" t="s">
        <v>149</v>
      </c>
      <c r="D32" s="11">
        <v>8</v>
      </c>
      <c r="E32" s="42">
        <v>0</v>
      </c>
      <c r="F32" s="42">
        <f t="shared" si="1"/>
        <v>0</v>
      </c>
    </row>
    <row r="33" spans="1:6" ht="51" customHeight="1" x14ac:dyDescent="0.25">
      <c r="A33" s="4">
        <v>24</v>
      </c>
      <c r="B33" s="10" t="s">
        <v>22</v>
      </c>
      <c r="C33" s="6" t="s">
        <v>149</v>
      </c>
      <c r="D33" s="11">
        <v>6</v>
      </c>
      <c r="E33" s="42">
        <v>0</v>
      </c>
      <c r="F33" s="42">
        <f t="shared" si="1"/>
        <v>0</v>
      </c>
    </row>
    <row r="34" spans="1:6" ht="42.75" x14ac:dyDescent="0.25">
      <c r="A34" s="4">
        <v>25</v>
      </c>
      <c r="B34" s="10" t="s">
        <v>32</v>
      </c>
      <c r="C34" s="6" t="s">
        <v>149</v>
      </c>
      <c r="D34" s="11">
        <v>20</v>
      </c>
      <c r="E34" s="42">
        <v>0</v>
      </c>
      <c r="F34" s="42">
        <f t="shared" si="1"/>
        <v>0</v>
      </c>
    </row>
    <row r="35" spans="1:6" ht="42.75" x14ac:dyDescent="0.25">
      <c r="A35" s="4">
        <v>26</v>
      </c>
      <c r="B35" s="10" t="s">
        <v>23</v>
      </c>
      <c r="C35" s="6" t="s">
        <v>149</v>
      </c>
      <c r="D35" s="11">
        <v>43</v>
      </c>
      <c r="E35" s="42">
        <v>0</v>
      </c>
      <c r="F35" s="42">
        <f t="shared" si="1"/>
        <v>0</v>
      </c>
    </row>
    <row r="36" spans="1:6" ht="22.5" customHeight="1" x14ac:dyDescent="0.25">
      <c r="A36" s="57" t="s">
        <v>2</v>
      </c>
      <c r="B36" s="57"/>
      <c r="C36" s="57"/>
      <c r="D36" s="57"/>
      <c r="E36" s="57"/>
      <c r="F36" s="27">
        <f>SUM(F21:F35)</f>
        <v>0</v>
      </c>
    </row>
    <row r="37" spans="1:6" ht="22.5" customHeight="1" x14ac:dyDescent="0.25">
      <c r="A37" s="58" t="s">
        <v>3</v>
      </c>
      <c r="B37" s="58"/>
      <c r="C37" s="58"/>
      <c r="D37" s="58"/>
      <c r="E37" s="58"/>
      <c r="F37" s="28">
        <f>F36*0.24</f>
        <v>0</v>
      </c>
    </row>
    <row r="38" spans="1:6" ht="22.5" customHeight="1" x14ac:dyDescent="0.25">
      <c r="A38" s="57" t="s">
        <v>51</v>
      </c>
      <c r="B38" s="57"/>
      <c r="C38" s="57"/>
      <c r="D38" s="57"/>
      <c r="E38" s="57"/>
      <c r="F38" s="27">
        <f>F36+F37</f>
        <v>0</v>
      </c>
    </row>
    <row r="40" spans="1:6" ht="39.75" customHeight="1" x14ac:dyDescent="0.25">
      <c r="A40" s="60" t="s">
        <v>132</v>
      </c>
      <c r="B40" s="61"/>
      <c r="C40" s="61"/>
      <c r="D40" s="61"/>
      <c r="E40" s="61"/>
      <c r="F40" s="62"/>
    </row>
    <row r="41" spans="1:6" ht="45" customHeight="1" x14ac:dyDescent="0.25">
      <c r="A41" s="34" t="s">
        <v>0</v>
      </c>
      <c r="B41" s="35" t="s">
        <v>1</v>
      </c>
      <c r="C41" s="36" t="s">
        <v>8</v>
      </c>
      <c r="D41" s="3" t="s">
        <v>150</v>
      </c>
      <c r="E41" s="39" t="s">
        <v>152</v>
      </c>
      <c r="F41" s="39" t="s">
        <v>151</v>
      </c>
    </row>
    <row r="42" spans="1:6" ht="71.25" x14ac:dyDescent="0.25">
      <c r="A42" s="4">
        <v>27</v>
      </c>
      <c r="B42" s="5" t="s">
        <v>34</v>
      </c>
      <c r="C42" s="6" t="s">
        <v>149</v>
      </c>
      <c r="D42" s="8">
        <v>1</v>
      </c>
      <c r="E42" s="41">
        <v>0</v>
      </c>
      <c r="F42" s="41">
        <f t="shared" ref="F42:F48" si="2">D42*E42</f>
        <v>0</v>
      </c>
    </row>
    <row r="43" spans="1:6" ht="71.25" x14ac:dyDescent="0.25">
      <c r="A43" s="4">
        <v>28</v>
      </c>
      <c r="B43" s="5" t="s">
        <v>35</v>
      </c>
      <c r="C43" s="6" t="s">
        <v>149</v>
      </c>
      <c r="D43" s="8">
        <v>1</v>
      </c>
      <c r="E43" s="41">
        <v>0</v>
      </c>
      <c r="F43" s="41">
        <f t="shared" si="2"/>
        <v>0</v>
      </c>
    </row>
    <row r="44" spans="1:6" ht="57" x14ac:dyDescent="0.25">
      <c r="A44" s="4">
        <v>29</v>
      </c>
      <c r="B44" s="5" t="s">
        <v>29</v>
      </c>
      <c r="C44" s="6" t="s">
        <v>149</v>
      </c>
      <c r="D44" s="8">
        <v>4</v>
      </c>
      <c r="E44" s="41">
        <v>0</v>
      </c>
      <c r="F44" s="41">
        <f t="shared" si="2"/>
        <v>0</v>
      </c>
    </row>
    <row r="45" spans="1:6" ht="71.25" x14ac:dyDescent="0.25">
      <c r="A45" s="4">
        <v>30</v>
      </c>
      <c r="B45" s="5" t="s">
        <v>36</v>
      </c>
      <c r="C45" s="6" t="s">
        <v>149</v>
      </c>
      <c r="D45" s="8">
        <v>2</v>
      </c>
      <c r="E45" s="41">
        <v>0</v>
      </c>
      <c r="F45" s="41">
        <f t="shared" si="2"/>
        <v>0</v>
      </c>
    </row>
    <row r="46" spans="1:6" ht="57" x14ac:dyDescent="0.25">
      <c r="A46" s="4">
        <v>31</v>
      </c>
      <c r="B46" s="5" t="s">
        <v>37</v>
      </c>
      <c r="C46" s="6" t="s">
        <v>149</v>
      </c>
      <c r="D46" s="8">
        <v>5</v>
      </c>
      <c r="E46" s="41">
        <v>0</v>
      </c>
      <c r="F46" s="41">
        <f t="shared" si="2"/>
        <v>0</v>
      </c>
    </row>
    <row r="47" spans="1:6" ht="51" customHeight="1" x14ac:dyDescent="0.25">
      <c r="A47" s="4">
        <v>32</v>
      </c>
      <c r="B47" s="5" t="s">
        <v>22</v>
      </c>
      <c r="C47" s="6" t="s">
        <v>149</v>
      </c>
      <c r="D47" s="8">
        <v>4</v>
      </c>
      <c r="E47" s="41">
        <v>0</v>
      </c>
      <c r="F47" s="41">
        <f t="shared" si="2"/>
        <v>0</v>
      </c>
    </row>
    <row r="48" spans="1:6" ht="54" customHeight="1" x14ac:dyDescent="0.25">
      <c r="A48" s="4">
        <v>33</v>
      </c>
      <c r="B48" s="5" t="s">
        <v>117</v>
      </c>
      <c r="C48" s="6" t="s">
        <v>149</v>
      </c>
      <c r="D48" s="8">
        <v>4</v>
      </c>
      <c r="E48" s="41">
        <v>0</v>
      </c>
      <c r="F48" s="41">
        <f t="shared" si="2"/>
        <v>0</v>
      </c>
    </row>
    <row r="49" spans="1:6" ht="22.5" customHeight="1" x14ac:dyDescent="0.25">
      <c r="A49" s="57" t="s">
        <v>2</v>
      </c>
      <c r="B49" s="57"/>
      <c r="C49" s="57"/>
      <c r="D49" s="57"/>
      <c r="E49" s="57"/>
      <c r="F49" s="27">
        <f>SUM(F42:F48)</f>
        <v>0</v>
      </c>
    </row>
    <row r="50" spans="1:6" ht="22.5" customHeight="1" x14ac:dyDescent="0.25">
      <c r="A50" s="58" t="s">
        <v>3</v>
      </c>
      <c r="B50" s="58"/>
      <c r="C50" s="58"/>
      <c r="D50" s="58"/>
      <c r="E50" s="58"/>
      <c r="F50" s="28">
        <f>F49*0.24</f>
        <v>0</v>
      </c>
    </row>
    <row r="51" spans="1:6" ht="22.5" customHeight="1" x14ac:dyDescent="0.25">
      <c r="A51" s="57" t="s">
        <v>52</v>
      </c>
      <c r="B51" s="57"/>
      <c r="C51" s="57"/>
      <c r="D51" s="57"/>
      <c r="E51" s="57"/>
      <c r="F51" s="27">
        <f>F49+F50</f>
        <v>0</v>
      </c>
    </row>
    <row r="53" spans="1:6" ht="42.75" customHeight="1" x14ac:dyDescent="0.25">
      <c r="A53" s="60" t="s">
        <v>133</v>
      </c>
      <c r="B53" s="61"/>
      <c r="C53" s="61"/>
      <c r="D53" s="61"/>
      <c r="E53" s="61"/>
      <c r="F53" s="62"/>
    </row>
    <row r="54" spans="1:6" ht="45" customHeight="1" x14ac:dyDescent="0.25">
      <c r="A54" s="1" t="s">
        <v>0</v>
      </c>
      <c r="B54" s="2" t="s">
        <v>1</v>
      </c>
      <c r="C54" s="3" t="s">
        <v>8</v>
      </c>
      <c r="D54" s="3" t="s">
        <v>150</v>
      </c>
      <c r="E54" s="39" t="s">
        <v>152</v>
      </c>
      <c r="F54" s="39" t="s">
        <v>151</v>
      </c>
    </row>
    <row r="55" spans="1:6" ht="42.75" x14ac:dyDescent="0.25">
      <c r="A55" s="4">
        <v>34</v>
      </c>
      <c r="B55" s="5" t="s">
        <v>38</v>
      </c>
      <c r="C55" s="6" t="s">
        <v>149</v>
      </c>
      <c r="D55" s="8">
        <v>1</v>
      </c>
      <c r="E55" s="41">
        <v>0</v>
      </c>
      <c r="F55" s="41">
        <f t="shared" ref="F55:F63" si="3">D55*E55</f>
        <v>0</v>
      </c>
    </row>
    <row r="56" spans="1:6" ht="101.25" x14ac:dyDescent="0.25">
      <c r="A56" s="4">
        <v>35</v>
      </c>
      <c r="B56" s="5" t="s">
        <v>122</v>
      </c>
      <c r="C56" s="6" t="s">
        <v>149</v>
      </c>
      <c r="D56" s="8">
        <v>1</v>
      </c>
      <c r="E56" s="41">
        <v>0</v>
      </c>
      <c r="F56" s="41">
        <f t="shared" si="3"/>
        <v>0</v>
      </c>
    </row>
    <row r="57" spans="1:6" ht="85.5" x14ac:dyDescent="0.25">
      <c r="A57" s="4">
        <v>36</v>
      </c>
      <c r="B57" s="5" t="s">
        <v>77</v>
      </c>
      <c r="C57" s="6" t="s">
        <v>149</v>
      </c>
      <c r="D57" s="8">
        <v>1</v>
      </c>
      <c r="E57" s="41">
        <v>0</v>
      </c>
      <c r="F57" s="41">
        <f t="shared" si="3"/>
        <v>0</v>
      </c>
    </row>
    <row r="58" spans="1:6" ht="71.25" x14ac:dyDescent="0.25">
      <c r="A58" s="4">
        <v>37</v>
      </c>
      <c r="B58" s="5" t="s">
        <v>39</v>
      </c>
      <c r="C58" s="6" t="s">
        <v>149</v>
      </c>
      <c r="D58" s="8">
        <v>1</v>
      </c>
      <c r="E58" s="41">
        <v>0</v>
      </c>
      <c r="F58" s="41">
        <f t="shared" si="3"/>
        <v>0</v>
      </c>
    </row>
    <row r="59" spans="1:6" ht="57" x14ac:dyDescent="0.25">
      <c r="A59" s="4">
        <v>38</v>
      </c>
      <c r="B59" s="5" t="s">
        <v>40</v>
      </c>
      <c r="C59" s="6" t="s">
        <v>149</v>
      </c>
      <c r="D59" s="8">
        <v>1</v>
      </c>
      <c r="E59" s="41">
        <v>0</v>
      </c>
      <c r="F59" s="41">
        <f t="shared" si="3"/>
        <v>0</v>
      </c>
    </row>
    <row r="60" spans="1:6" ht="42.75" x14ac:dyDescent="0.25">
      <c r="A60" s="4">
        <v>39</v>
      </c>
      <c r="B60" s="5" t="s">
        <v>41</v>
      </c>
      <c r="C60" s="6" t="s">
        <v>149</v>
      </c>
      <c r="D60" s="8">
        <v>1</v>
      </c>
      <c r="E60" s="41">
        <v>0</v>
      </c>
      <c r="F60" s="41">
        <f t="shared" si="3"/>
        <v>0</v>
      </c>
    </row>
    <row r="61" spans="1:6" ht="71.25" x14ac:dyDescent="0.25">
      <c r="A61" s="4">
        <v>40</v>
      </c>
      <c r="B61" s="5" t="s">
        <v>42</v>
      </c>
      <c r="C61" s="6" t="s">
        <v>149</v>
      </c>
      <c r="D61" s="8">
        <v>3</v>
      </c>
      <c r="E61" s="41">
        <v>0</v>
      </c>
      <c r="F61" s="41">
        <f t="shared" si="3"/>
        <v>0</v>
      </c>
    </row>
    <row r="62" spans="1:6" ht="71.25" x14ac:dyDescent="0.25">
      <c r="A62" s="4">
        <v>41</v>
      </c>
      <c r="B62" s="5" t="s">
        <v>43</v>
      </c>
      <c r="C62" s="6" t="s">
        <v>149</v>
      </c>
      <c r="D62" s="8">
        <v>3</v>
      </c>
      <c r="E62" s="41">
        <v>0</v>
      </c>
      <c r="F62" s="41">
        <f t="shared" si="3"/>
        <v>0</v>
      </c>
    </row>
    <row r="63" spans="1:6" ht="42.75" x14ac:dyDescent="0.25">
      <c r="A63" s="4">
        <v>42</v>
      </c>
      <c r="B63" s="5" t="s">
        <v>44</v>
      </c>
      <c r="C63" s="6" t="s">
        <v>149</v>
      </c>
      <c r="D63" s="8">
        <v>3</v>
      </c>
      <c r="E63" s="41">
        <v>0</v>
      </c>
      <c r="F63" s="41">
        <f t="shared" si="3"/>
        <v>0</v>
      </c>
    </row>
    <row r="64" spans="1:6" ht="22.5" customHeight="1" x14ac:dyDescent="0.25">
      <c r="A64" s="57" t="s">
        <v>2</v>
      </c>
      <c r="B64" s="57"/>
      <c r="C64" s="57"/>
      <c r="D64" s="57"/>
      <c r="E64" s="57"/>
      <c r="F64" s="27">
        <f>SUM(F55:F63)</f>
        <v>0</v>
      </c>
    </row>
    <row r="65" spans="1:9" ht="22.5" customHeight="1" x14ac:dyDescent="0.25">
      <c r="A65" s="58" t="s">
        <v>3</v>
      </c>
      <c r="B65" s="58"/>
      <c r="C65" s="58"/>
      <c r="D65" s="58"/>
      <c r="E65" s="58"/>
      <c r="F65" s="28">
        <f>F64*0.24</f>
        <v>0</v>
      </c>
    </row>
    <row r="66" spans="1:9" ht="22.5" customHeight="1" x14ac:dyDescent="0.25">
      <c r="A66" s="57" t="s">
        <v>53</v>
      </c>
      <c r="B66" s="57"/>
      <c r="C66" s="57"/>
      <c r="D66" s="57"/>
      <c r="E66" s="57"/>
      <c r="F66" s="27">
        <f>F64+F65</f>
        <v>0</v>
      </c>
    </row>
    <row r="67" spans="1:9" ht="22.5" customHeight="1" x14ac:dyDescent="0.25">
      <c r="A67" s="37"/>
      <c r="B67" s="37"/>
      <c r="C67" s="37"/>
      <c r="D67" s="37"/>
    </row>
    <row r="68" spans="1:9" ht="37.5" customHeight="1" x14ac:dyDescent="0.25">
      <c r="A68" s="68" t="s">
        <v>134</v>
      </c>
      <c r="B68" s="69"/>
      <c r="C68" s="69"/>
      <c r="D68" s="69"/>
      <c r="E68" s="69"/>
      <c r="F68" s="70"/>
    </row>
    <row r="69" spans="1:9" ht="56.25" customHeight="1" x14ac:dyDescent="0.25">
      <c r="A69" s="22" t="s">
        <v>0</v>
      </c>
      <c r="B69" s="23" t="s">
        <v>1</v>
      </c>
      <c r="C69" s="3" t="s">
        <v>8</v>
      </c>
      <c r="D69" s="3" t="s">
        <v>150</v>
      </c>
      <c r="E69" s="39" t="s">
        <v>152</v>
      </c>
      <c r="F69" s="39" t="s">
        <v>151</v>
      </c>
    </row>
    <row r="70" spans="1:9" ht="73.5" customHeight="1" x14ac:dyDescent="0.25">
      <c r="A70" s="4">
        <v>43</v>
      </c>
      <c r="B70" s="10" t="s">
        <v>107</v>
      </c>
      <c r="C70" s="6" t="s">
        <v>149</v>
      </c>
      <c r="D70" s="19">
        <v>1</v>
      </c>
      <c r="E70" s="41">
        <v>0</v>
      </c>
      <c r="F70" s="41">
        <f t="shared" ref="F70:F79" si="4">D70*E70</f>
        <v>0</v>
      </c>
    </row>
    <row r="71" spans="1:9" ht="81" customHeight="1" x14ac:dyDescent="0.25">
      <c r="A71" s="4">
        <v>44</v>
      </c>
      <c r="B71" s="10" t="s">
        <v>108</v>
      </c>
      <c r="C71" s="6" t="s">
        <v>149</v>
      </c>
      <c r="D71" s="19">
        <v>3</v>
      </c>
      <c r="E71" s="41">
        <v>0</v>
      </c>
      <c r="F71" s="41">
        <f t="shared" si="4"/>
        <v>0</v>
      </c>
    </row>
    <row r="72" spans="1:9" ht="75" customHeight="1" x14ac:dyDescent="0.25">
      <c r="A72" s="4">
        <v>45</v>
      </c>
      <c r="B72" s="10" t="s">
        <v>109</v>
      </c>
      <c r="C72" s="6" t="s">
        <v>149</v>
      </c>
      <c r="D72" s="19">
        <v>3</v>
      </c>
      <c r="E72" s="41">
        <v>0</v>
      </c>
      <c r="F72" s="41">
        <f t="shared" si="4"/>
        <v>0</v>
      </c>
      <c r="I72" s="50"/>
    </row>
    <row r="73" spans="1:9" ht="85.5" customHeight="1" x14ac:dyDescent="0.25">
      <c r="A73" s="4">
        <v>46</v>
      </c>
      <c r="B73" s="10" t="s">
        <v>110</v>
      </c>
      <c r="C73" s="6" t="s">
        <v>149</v>
      </c>
      <c r="D73" s="19">
        <v>2</v>
      </c>
      <c r="E73" s="41">
        <v>0</v>
      </c>
      <c r="F73" s="41">
        <f t="shared" si="4"/>
        <v>0</v>
      </c>
      <c r="G73" s="32"/>
    </row>
    <row r="74" spans="1:9" ht="50.1" customHeight="1" x14ac:dyDescent="0.25">
      <c r="A74" s="4">
        <v>47</v>
      </c>
      <c r="B74" s="10" t="s">
        <v>103</v>
      </c>
      <c r="C74" s="6" t="s">
        <v>149</v>
      </c>
      <c r="D74" s="19">
        <v>17</v>
      </c>
      <c r="E74" s="41">
        <v>0</v>
      </c>
      <c r="F74" s="41">
        <f t="shared" si="4"/>
        <v>0</v>
      </c>
      <c r="I74" s="32"/>
    </row>
    <row r="75" spans="1:9" ht="73.5" customHeight="1" x14ac:dyDescent="0.25">
      <c r="A75" s="4">
        <v>48</v>
      </c>
      <c r="B75" s="10" t="s">
        <v>104</v>
      </c>
      <c r="C75" s="6" t="s">
        <v>149</v>
      </c>
      <c r="D75" s="19">
        <v>17</v>
      </c>
      <c r="E75" s="41">
        <v>0</v>
      </c>
      <c r="F75" s="41">
        <f t="shared" si="4"/>
        <v>0</v>
      </c>
    </row>
    <row r="76" spans="1:9" ht="73.5" customHeight="1" x14ac:dyDescent="0.25">
      <c r="A76" s="4">
        <v>49</v>
      </c>
      <c r="B76" s="10" t="s">
        <v>128</v>
      </c>
      <c r="C76" s="6" t="s">
        <v>149</v>
      </c>
      <c r="D76" s="19">
        <v>6</v>
      </c>
      <c r="E76" s="41">
        <v>0</v>
      </c>
      <c r="F76" s="41">
        <f t="shared" si="4"/>
        <v>0</v>
      </c>
    </row>
    <row r="77" spans="1:9" ht="62.25" customHeight="1" x14ac:dyDescent="0.25">
      <c r="A77" s="4">
        <v>50</v>
      </c>
      <c r="B77" s="10" t="s">
        <v>41</v>
      </c>
      <c r="C77" s="6" t="s">
        <v>149</v>
      </c>
      <c r="D77" s="19">
        <v>9</v>
      </c>
      <c r="E77" s="41">
        <v>0</v>
      </c>
      <c r="F77" s="41">
        <f t="shared" si="4"/>
        <v>0</v>
      </c>
    </row>
    <row r="78" spans="1:9" ht="69" customHeight="1" x14ac:dyDescent="0.25">
      <c r="A78" s="4">
        <v>51</v>
      </c>
      <c r="B78" s="24" t="s">
        <v>105</v>
      </c>
      <c r="C78" s="6" t="s">
        <v>149</v>
      </c>
      <c r="D78" s="19">
        <v>18</v>
      </c>
      <c r="E78" s="41">
        <v>0</v>
      </c>
      <c r="F78" s="41">
        <f t="shared" si="4"/>
        <v>0</v>
      </c>
    </row>
    <row r="79" spans="1:9" ht="69.75" customHeight="1" x14ac:dyDescent="0.25">
      <c r="A79" s="4">
        <v>52</v>
      </c>
      <c r="B79" s="24" t="s">
        <v>106</v>
      </c>
      <c r="C79" s="6" t="s">
        <v>149</v>
      </c>
      <c r="D79" s="19">
        <v>18</v>
      </c>
      <c r="E79" s="41">
        <v>0</v>
      </c>
      <c r="F79" s="41">
        <f t="shared" si="4"/>
        <v>0</v>
      </c>
    </row>
    <row r="80" spans="1:9" ht="22.5" customHeight="1" x14ac:dyDescent="0.25">
      <c r="A80" s="59" t="s">
        <v>2</v>
      </c>
      <c r="B80" s="59"/>
      <c r="C80" s="59"/>
      <c r="D80" s="59"/>
      <c r="E80" s="59"/>
      <c r="F80" s="27">
        <f>SUM(F70:F79)</f>
        <v>0</v>
      </c>
      <c r="G80" s="30"/>
    </row>
    <row r="81" spans="1:7" ht="22.5" customHeight="1" x14ac:dyDescent="0.25">
      <c r="A81" s="71" t="s">
        <v>24</v>
      </c>
      <c r="B81" s="71"/>
      <c r="C81" s="71"/>
      <c r="D81" s="71"/>
      <c r="E81" s="71"/>
      <c r="F81" s="28">
        <f>F80*0.24</f>
        <v>0</v>
      </c>
    </row>
    <row r="82" spans="1:7" ht="22.5" customHeight="1" x14ac:dyDescent="0.25">
      <c r="A82" s="59" t="s">
        <v>59</v>
      </c>
      <c r="B82" s="59"/>
      <c r="C82" s="59"/>
      <c r="D82" s="59"/>
      <c r="E82" s="59"/>
      <c r="F82" s="27">
        <f>F80+F81</f>
        <v>0</v>
      </c>
    </row>
    <row r="83" spans="1:7" ht="22.5" customHeight="1" x14ac:dyDescent="0.25">
      <c r="A83" s="37"/>
      <c r="B83" s="37"/>
      <c r="C83" s="37"/>
      <c r="D83" s="37"/>
    </row>
    <row r="84" spans="1:7" ht="22.5" customHeight="1" x14ac:dyDescent="0.25">
      <c r="A84" s="57" t="s">
        <v>10</v>
      </c>
      <c r="B84" s="57"/>
      <c r="C84" s="57"/>
      <c r="D84" s="57"/>
      <c r="E84" s="57"/>
      <c r="F84" s="27">
        <f>F15+F36+F49+F64+F80</f>
        <v>0</v>
      </c>
    </row>
    <row r="85" spans="1:7" ht="22.5" customHeight="1" x14ac:dyDescent="0.25">
      <c r="A85" s="58" t="s">
        <v>45</v>
      </c>
      <c r="B85" s="58"/>
      <c r="C85" s="58"/>
      <c r="D85" s="58"/>
      <c r="E85" s="58"/>
      <c r="F85" s="28">
        <f>F84*0.24</f>
        <v>0</v>
      </c>
    </row>
    <row r="86" spans="1:7" ht="22.5" customHeight="1" x14ac:dyDescent="0.25">
      <c r="A86" s="57" t="s">
        <v>54</v>
      </c>
      <c r="B86" s="57"/>
      <c r="C86" s="57"/>
      <c r="D86" s="57"/>
      <c r="E86" s="57"/>
      <c r="F86" s="27">
        <f>F84+F85</f>
        <v>0</v>
      </c>
      <c r="G86" s="30"/>
    </row>
    <row r="87" spans="1:7" ht="22.5" customHeight="1" x14ac:dyDescent="0.25">
      <c r="A87" s="51"/>
      <c r="B87" s="51"/>
      <c r="C87" s="51"/>
      <c r="D87" s="51"/>
      <c r="E87" s="51"/>
      <c r="F87" s="38"/>
      <c r="G87" s="30"/>
    </row>
    <row r="88" spans="1:7" ht="33.75" customHeight="1" x14ac:dyDescent="0.25">
      <c r="A88" s="55" t="s">
        <v>153</v>
      </c>
      <c r="B88" s="55"/>
      <c r="C88" s="55"/>
      <c r="D88" s="55"/>
      <c r="E88" s="55"/>
      <c r="F88" s="55"/>
      <c r="G88" s="30"/>
    </row>
    <row r="89" spans="1:7" ht="22.5" customHeight="1" x14ac:dyDescent="0.25">
      <c r="A89" s="51"/>
      <c r="B89" s="51"/>
      <c r="C89" s="51"/>
      <c r="D89" s="51"/>
      <c r="E89" s="56" t="s">
        <v>154</v>
      </c>
      <c r="F89" s="56"/>
      <c r="G89" s="30"/>
    </row>
    <row r="90" spans="1:7" ht="22.5" customHeight="1" x14ac:dyDescent="0.25">
      <c r="A90" s="51"/>
      <c r="B90" s="51"/>
      <c r="C90" s="51"/>
      <c r="D90" s="51"/>
      <c r="E90" s="52"/>
      <c r="F90" s="53"/>
      <c r="G90" s="30"/>
    </row>
    <row r="91" spans="1:7" ht="22.5" customHeight="1" x14ac:dyDescent="0.25">
      <c r="A91" s="51"/>
      <c r="B91" s="51"/>
      <c r="C91" s="51"/>
      <c r="D91" s="51"/>
      <c r="E91" s="52"/>
      <c r="F91" s="53"/>
      <c r="G91" s="30"/>
    </row>
    <row r="92" spans="1:7" ht="22.5" customHeight="1" x14ac:dyDescent="0.25">
      <c r="A92" s="51"/>
      <c r="B92" s="51"/>
      <c r="C92" s="51"/>
      <c r="D92" s="51"/>
      <c r="E92" s="56" t="s">
        <v>155</v>
      </c>
      <c r="F92" s="56"/>
      <c r="G92" s="30"/>
    </row>
    <row r="93" spans="1:7" ht="22.5" customHeight="1" x14ac:dyDescent="0.25">
      <c r="A93" s="51"/>
      <c r="B93" s="51"/>
      <c r="C93" s="51"/>
      <c r="D93" s="51"/>
      <c r="E93" s="52"/>
      <c r="F93" s="53"/>
      <c r="G93" s="30"/>
    </row>
    <row r="94" spans="1:7" ht="31.5" customHeight="1" x14ac:dyDescent="0.25">
      <c r="A94" s="60" t="s">
        <v>135</v>
      </c>
      <c r="B94" s="61"/>
      <c r="C94" s="61"/>
      <c r="D94" s="61"/>
      <c r="E94" s="61"/>
      <c r="F94" s="62"/>
    </row>
    <row r="95" spans="1:7" ht="31.5" customHeight="1" x14ac:dyDescent="0.25">
      <c r="A95" s="60" t="s">
        <v>11</v>
      </c>
      <c r="B95" s="61"/>
      <c r="C95" s="61"/>
      <c r="D95" s="61"/>
      <c r="E95" s="61"/>
      <c r="F95" s="62"/>
    </row>
    <row r="96" spans="1:7" ht="36.75" customHeight="1" x14ac:dyDescent="0.25">
      <c r="A96" s="1" t="s">
        <v>0</v>
      </c>
      <c r="B96" s="2" t="s">
        <v>1</v>
      </c>
      <c r="C96" s="3" t="s">
        <v>8</v>
      </c>
      <c r="D96" s="3" t="s">
        <v>150</v>
      </c>
      <c r="E96" s="39" t="s">
        <v>152</v>
      </c>
      <c r="F96" s="39" t="s">
        <v>151</v>
      </c>
    </row>
    <row r="97" spans="1:9" ht="71.25" x14ac:dyDescent="0.25">
      <c r="A97" s="4">
        <v>53</v>
      </c>
      <c r="B97" s="5" t="s">
        <v>141</v>
      </c>
      <c r="C97" s="12" t="s">
        <v>7</v>
      </c>
      <c r="D97" s="25">
        <v>400</v>
      </c>
      <c r="E97" s="43">
        <v>0</v>
      </c>
      <c r="F97" s="43">
        <f t="shared" ref="F97:F109" si="5">D97*E97</f>
        <v>0</v>
      </c>
    </row>
    <row r="98" spans="1:9" ht="57" x14ac:dyDescent="0.25">
      <c r="A98" s="4">
        <v>54</v>
      </c>
      <c r="B98" s="5" t="s">
        <v>78</v>
      </c>
      <c r="C98" s="12" t="s">
        <v>7</v>
      </c>
      <c r="D98" s="25">
        <v>1050</v>
      </c>
      <c r="E98" s="43">
        <v>0</v>
      </c>
      <c r="F98" s="43">
        <f t="shared" si="5"/>
        <v>0</v>
      </c>
    </row>
    <row r="99" spans="1:9" ht="42.75" x14ac:dyDescent="0.25">
      <c r="A99" s="4">
        <v>55</v>
      </c>
      <c r="B99" s="5" t="s">
        <v>79</v>
      </c>
      <c r="C99" s="12" t="s">
        <v>7</v>
      </c>
      <c r="D99" s="25">
        <v>180</v>
      </c>
      <c r="E99" s="43">
        <v>0</v>
      </c>
      <c r="F99" s="43">
        <f t="shared" si="5"/>
        <v>0</v>
      </c>
    </row>
    <row r="100" spans="1:9" ht="85.5" x14ac:dyDescent="0.25">
      <c r="A100" s="4">
        <v>56</v>
      </c>
      <c r="B100" s="5" t="s">
        <v>64</v>
      </c>
      <c r="C100" s="12" t="s">
        <v>7</v>
      </c>
      <c r="D100" s="25">
        <v>9000</v>
      </c>
      <c r="E100" s="43">
        <v>0</v>
      </c>
      <c r="F100" s="43">
        <f t="shared" si="5"/>
        <v>0</v>
      </c>
      <c r="I100" s="47"/>
    </row>
    <row r="101" spans="1:9" ht="85.5" x14ac:dyDescent="0.25">
      <c r="A101" s="4">
        <v>57</v>
      </c>
      <c r="B101" s="5" t="s">
        <v>67</v>
      </c>
      <c r="C101" s="12" t="s">
        <v>7</v>
      </c>
      <c r="D101" s="25">
        <v>22000</v>
      </c>
      <c r="E101" s="43">
        <v>0</v>
      </c>
      <c r="F101" s="43">
        <f t="shared" si="5"/>
        <v>0</v>
      </c>
    </row>
    <row r="102" spans="1:9" ht="46.5" customHeight="1" x14ac:dyDescent="0.25">
      <c r="A102" s="4">
        <v>58</v>
      </c>
      <c r="B102" s="5" t="s">
        <v>124</v>
      </c>
      <c r="C102" s="12" t="s">
        <v>7</v>
      </c>
      <c r="D102" s="25">
        <v>500</v>
      </c>
      <c r="E102" s="43">
        <v>0</v>
      </c>
      <c r="F102" s="43">
        <f t="shared" si="5"/>
        <v>0</v>
      </c>
    </row>
    <row r="103" spans="1:9" ht="60.75" customHeight="1" x14ac:dyDescent="0.25">
      <c r="A103" s="4">
        <v>59</v>
      </c>
      <c r="B103" s="5" t="s">
        <v>123</v>
      </c>
      <c r="C103" s="12" t="s">
        <v>7</v>
      </c>
      <c r="D103" s="25">
        <v>5000</v>
      </c>
      <c r="E103" s="43">
        <v>0</v>
      </c>
      <c r="F103" s="43">
        <f t="shared" si="5"/>
        <v>0</v>
      </c>
    </row>
    <row r="104" spans="1:9" ht="42.75" x14ac:dyDescent="0.25">
      <c r="A104" s="4">
        <v>60</v>
      </c>
      <c r="B104" s="5" t="s">
        <v>62</v>
      </c>
      <c r="C104" s="12" t="s">
        <v>7</v>
      </c>
      <c r="D104" s="25">
        <v>1500</v>
      </c>
      <c r="E104" s="43">
        <v>0</v>
      </c>
      <c r="F104" s="43">
        <f t="shared" si="5"/>
        <v>0</v>
      </c>
    </row>
    <row r="105" spans="1:9" ht="42.75" x14ac:dyDescent="0.25">
      <c r="A105" s="4">
        <v>61</v>
      </c>
      <c r="B105" s="5" t="s">
        <v>61</v>
      </c>
      <c r="C105" s="12" t="s">
        <v>7</v>
      </c>
      <c r="D105" s="25">
        <v>1500</v>
      </c>
      <c r="E105" s="43">
        <v>0</v>
      </c>
      <c r="F105" s="43">
        <f t="shared" si="5"/>
        <v>0</v>
      </c>
    </row>
    <row r="106" spans="1:9" ht="57" x14ac:dyDescent="0.25">
      <c r="A106" s="4">
        <v>62</v>
      </c>
      <c r="B106" s="5" t="s">
        <v>60</v>
      </c>
      <c r="C106" s="12" t="s">
        <v>7</v>
      </c>
      <c r="D106" s="25">
        <v>7500</v>
      </c>
      <c r="E106" s="43">
        <v>0</v>
      </c>
      <c r="F106" s="43">
        <f t="shared" si="5"/>
        <v>0</v>
      </c>
    </row>
    <row r="107" spans="1:9" ht="42.75" x14ac:dyDescent="0.25">
      <c r="A107" s="4">
        <v>63</v>
      </c>
      <c r="B107" s="5" t="s">
        <v>66</v>
      </c>
      <c r="C107" s="12" t="s">
        <v>7</v>
      </c>
      <c r="D107" s="25">
        <v>500</v>
      </c>
      <c r="E107" s="43">
        <v>0</v>
      </c>
      <c r="F107" s="43">
        <f t="shared" si="5"/>
        <v>0</v>
      </c>
    </row>
    <row r="108" spans="1:9" ht="57" x14ac:dyDescent="0.25">
      <c r="A108" s="4">
        <v>64</v>
      </c>
      <c r="B108" s="5" t="s">
        <v>65</v>
      </c>
      <c r="C108" s="12" t="s">
        <v>7</v>
      </c>
      <c r="D108" s="25">
        <v>500</v>
      </c>
      <c r="E108" s="43">
        <v>0</v>
      </c>
      <c r="F108" s="43">
        <f t="shared" si="5"/>
        <v>0</v>
      </c>
    </row>
    <row r="109" spans="1:9" ht="42.75" x14ac:dyDescent="0.25">
      <c r="A109" s="4">
        <v>65</v>
      </c>
      <c r="B109" s="5" t="s">
        <v>14</v>
      </c>
      <c r="C109" s="12" t="s">
        <v>7</v>
      </c>
      <c r="D109" s="25">
        <v>6500</v>
      </c>
      <c r="E109" s="43">
        <v>0</v>
      </c>
      <c r="F109" s="43">
        <f t="shared" si="5"/>
        <v>0</v>
      </c>
    </row>
    <row r="110" spans="1:9" ht="22.5" customHeight="1" x14ac:dyDescent="0.25">
      <c r="A110" s="57" t="s">
        <v>2</v>
      </c>
      <c r="B110" s="57"/>
      <c r="C110" s="57"/>
      <c r="D110" s="57"/>
      <c r="E110" s="57"/>
      <c r="F110" s="27">
        <f>SUM(F97:F109)</f>
        <v>0</v>
      </c>
      <c r="G110" s="30"/>
    </row>
    <row r="111" spans="1:9" ht="22.5" customHeight="1" x14ac:dyDescent="0.25">
      <c r="A111" s="58" t="s">
        <v>3</v>
      </c>
      <c r="B111" s="58"/>
      <c r="C111" s="58"/>
      <c r="D111" s="58"/>
      <c r="E111" s="58"/>
      <c r="F111" s="28">
        <f>F110*0.24</f>
        <v>0</v>
      </c>
    </row>
    <row r="112" spans="1:9" ht="22.5" customHeight="1" x14ac:dyDescent="0.25">
      <c r="A112" s="57" t="s">
        <v>55</v>
      </c>
      <c r="B112" s="57"/>
      <c r="C112" s="57"/>
      <c r="D112" s="57"/>
      <c r="E112" s="57"/>
      <c r="F112" s="27">
        <f>F110+F111</f>
        <v>0</v>
      </c>
    </row>
    <row r="113" spans="1:6" ht="22.5" customHeight="1" x14ac:dyDescent="0.25">
      <c r="A113" s="67"/>
      <c r="B113" s="67"/>
      <c r="C113" s="67"/>
      <c r="D113" s="67"/>
    </row>
    <row r="114" spans="1:6" ht="31.5" customHeight="1" x14ac:dyDescent="0.25">
      <c r="A114" s="64" t="s">
        <v>125</v>
      </c>
      <c r="B114" s="65"/>
      <c r="C114" s="65"/>
      <c r="D114" s="65"/>
      <c r="E114" s="65"/>
      <c r="F114" s="66"/>
    </row>
    <row r="115" spans="1:6" ht="36.75" customHeight="1" x14ac:dyDescent="0.25">
      <c r="A115" s="1" t="s">
        <v>0</v>
      </c>
      <c r="B115" s="1" t="s">
        <v>1</v>
      </c>
      <c r="C115" s="3" t="s">
        <v>8</v>
      </c>
      <c r="D115" s="3" t="s">
        <v>150</v>
      </c>
      <c r="E115" s="39" t="s">
        <v>152</v>
      </c>
      <c r="F115" s="39" t="s">
        <v>151</v>
      </c>
    </row>
    <row r="116" spans="1:6" ht="107.25" customHeight="1" x14ac:dyDescent="0.25">
      <c r="A116" s="4">
        <v>66</v>
      </c>
      <c r="B116" s="7" t="s">
        <v>5</v>
      </c>
      <c r="C116" s="8" t="s">
        <v>7</v>
      </c>
      <c r="D116" s="8">
        <v>25</v>
      </c>
      <c r="E116" s="44">
        <v>0</v>
      </c>
      <c r="F116" s="44">
        <f>D116*E116</f>
        <v>0</v>
      </c>
    </row>
    <row r="117" spans="1:6" ht="57" x14ac:dyDescent="0.25">
      <c r="A117" s="4">
        <v>67</v>
      </c>
      <c r="B117" s="7" t="s">
        <v>90</v>
      </c>
      <c r="C117" s="8" t="s">
        <v>7</v>
      </c>
      <c r="D117" s="8">
        <v>1000</v>
      </c>
      <c r="E117" s="44">
        <v>0</v>
      </c>
      <c r="F117" s="44">
        <f>D117*E117</f>
        <v>0</v>
      </c>
    </row>
    <row r="118" spans="1:6" ht="22.5" customHeight="1" x14ac:dyDescent="0.25">
      <c r="A118" s="57" t="s">
        <v>2</v>
      </c>
      <c r="B118" s="57"/>
      <c r="C118" s="57"/>
      <c r="D118" s="57"/>
      <c r="E118" s="57"/>
      <c r="F118" s="27">
        <f>SUM(F116:F117)</f>
        <v>0</v>
      </c>
    </row>
    <row r="119" spans="1:6" ht="22.5" customHeight="1" x14ac:dyDescent="0.25">
      <c r="A119" s="58" t="s">
        <v>3</v>
      </c>
      <c r="B119" s="58"/>
      <c r="C119" s="58"/>
      <c r="D119" s="58"/>
      <c r="E119" s="58"/>
      <c r="F119" s="28">
        <f>F118*0.24</f>
        <v>0</v>
      </c>
    </row>
    <row r="120" spans="1:6" ht="22.5" customHeight="1" x14ac:dyDescent="0.25">
      <c r="A120" s="57" t="s">
        <v>56</v>
      </c>
      <c r="B120" s="57"/>
      <c r="C120" s="57"/>
      <c r="D120" s="57"/>
      <c r="E120" s="57"/>
      <c r="F120" s="27">
        <f>F118+F119</f>
        <v>0</v>
      </c>
    </row>
    <row r="121" spans="1:6" ht="22.5" customHeight="1" x14ac:dyDescent="0.25">
      <c r="A121" s="49"/>
      <c r="B121" s="37"/>
      <c r="C121" s="37"/>
      <c r="D121" s="37"/>
    </row>
    <row r="122" spans="1:6" ht="31.5" customHeight="1" x14ac:dyDescent="0.25">
      <c r="A122" s="60" t="s">
        <v>148</v>
      </c>
      <c r="B122" s="61"/>
      <c r="C122" s="61"/>
      <c r="D122" s="61"/>
      <c r="E122" s="61"/>
      <c r="F122" s="62"/>
    </row>
    <row r="123" spans="1:6" ht="33.75" customHeight="1" x14ac:dyDescent="0.25">
      <c r="A123" s="1" t="s">
        <v>0</v>
      </c>
      <c r="B123" s="2" t="s">
        <v>1</v>
      </c>
      <c r="C123" s="3" t="s">
        <v>8</v>
      </c>
      <c r="D123" s="3" t="s">
        <v>150</v>
      </c>
      <c r="E123" s="39" t="s">
        <v>152</v>
      </c>
      <c r="F123" s="39" t="s">
        <v>151</v>
      </c>
    </row>
    <row r="124" spans="1:6" ht="85.5" x14ac:dyDescent="0.25">
      <c r="A124" s="8">
        <v>68</v>
      </c>
      <c r="B124" s="5" t="s">
        <v>13</v>
      </c>
      <c r="C124" s="12" t="s">
        <v>7</v>
      </c>
      <c r="D124" s="14">
        <v>500</v>
      </c>
      <c r="E124" s="44">
        <v>0</v>
      </c>
      <c r="F124" s="44">
        <f>D124*E124</f>
        <v>0</v>
      </c>
    </row>
    <row r="125" spans="1:6" ht="85.5" x14ac:dyDescent="0.25">
      <c r="A125" s="8">
        <v>69</v>
      </c>
      <c r="B125" s="5" t="s">
        <v>64</v>
      </c>
      <c r="C125" s="12" t="s">
        <v>7</v>
      </c>
      <c r="D125" s="14">
        <v>500</v>
      </c>
      <c r="E125" s="44">
        <v>0</v>
      </c>
      <c r="F125" s="44">
        <f>D125*E125</f>
        <v>0</v>
      </c>
    </row>
    <row r="126" spans="1:6" ht="57" x14ac:dyDescent="0.25">
      <c r="A126" s="8">
        <v>70</v>
      </c>
      <c r="B126" s="5" t="s">
        <v>63</v>
      </c>
      <c r="C126" s="12" t="s">
        <v>7</v>
      </c>
      <c r="D126" s="14">
        <v>500</v>
      </c>
      <c r="E126" s="44">
        <v>0</v>
      </c>
      <c r="F126" s="44">
        <f>D126*E126</f>
        <v>0</v>
      </c>
    </row>
    <row r="127" spans="1:6" ht="71.25" x14ac:dyDescent="0.25">
      <c r="A127" s="8">
        <v>71</v>
      </c>
      <c r="B127" s="5" t="s">
        <v>94</v>
      </c>
      <c r="C127" s="8" t="s">
        <v>7</v>
      </c>
      <c r="D127" s="14">
        <v>120</v>
      </c>
      <c r="E127" s="44">
        <v>0</v>
      </c>
      <c r="F127" s="44">
        <f>D127*E127</f>
        <v>0</v>
      </c>
    </row>
    <row r="128" spans="1:6" ht="22.5" customHeight="1" x14ac:dyDescent="0.25">
      <c r="A128" s="57" t="s">
        <v>2</v>
      </c>
      <c r="B128" s="57"/>
      <c r="C128" s="57"/>
      <c r="D128" s="57"/>
      <c r="E128" s="57"/>
      <c r="F128" s="27">
        <f>SUM(F124:F127)</f>
        <v>0</v>
      </c>
    </row>
    <row r="129" spans="1:6" ht="22.5" customHeight="1" x14ac:dyDescent="0.25">
      <c r="A129" s="58" t="s">
        <v>3</v>
      </c>
      <c r="B129" s="58"/>
      <c r="C129" s="58"/>
      <c r="D129" s="58"/>
      <c r="E129" s="58"/>
      <c r="F129" s="28">
        <f>F128*0.24</f>
        <v>0</v>
      </c>
    </row>
    <row r="130" spans="1:6" ht="22.5" customHeight="1" x14ac:dyDescent="0.25">
      <c r="A130" s="57" t="s">
        <v>57</v>
      </c>
      <c r="B130" s="57"/>
      <c r="C130" s="57"/>
      <c r="D130" s="57"/>
      <c r="E130" s="57"/>
      <c r="F130" s="27">
        <f>F128+F129</f>
        <v>0</v>
      </c>
    </row>
    <row r="131" spans="1:6" ht="22.5" customHeight="1" x14ac:dyDescent="0.25">
      <c r="A131" s="37"/>
      <c r="B131" s="37"/>
      <c r="C131" s="37"/>
      <c r="D131" s="37"/>
      <c r="F131" s="38"/>
    </row>
    <row r="132" spans="1:6" ht="22.5" customHeight="1" x14ac:dyDescent="0.25">
      <c r="A132" s="60" t="s">
        <v>147</v>
      </c>
      <c r="B132" s="61"/>
      <c r="C132" s="61"/>
      <c r="D132" s="61"/>
      <c r="E132" s="61"/>
      <c r="F132" s="62"/>
    </row>
    <row r="133" spans="1:6" ht="36" customHeight="1" x14ac:dyDescent="0.25">
      <c r="A133" s="1" t="s">
        <v>0</v>
      </c>
      <c r="B133" s="1" t="s">
        <v>1</v>
      </c>
      <c r="C133" s="3" t="s">
        <v>8</v>
      </c>
      <c r="D133" s="3" t="s">
        <v>150</v>
      </c>
      <c r="E133" s="39" t="s">
        <v>152</v>
      </c>
      <c r="F133" s="39" t="s">
        <v>151</v>
      </c>
    </row>
    <row r="134" spans="1:6" ht="71.25" x14ac:dyDescent="0.25">
      <c r="A134" s="4">
        <v>72</v>
      </c>
      <c r="B134" s="5" t="s">
        <v>145</v>
      </c>
      <c r="C134" s="12" t="s">
        <v>7</v>
      </c>
      <c r="D134" s="25">
        <v>100</v>
      </c>
      <c r="E134" s="44">
        <v>0</v>
      </c>
      <c r="F134" s="43">
        <f>D134*E134</f>
        <v>0</v>
      </c>
    </row>
    <row r="135" spans="1:6" ht="42.75" x14ac:dyDescent="0.25">
      <c r="A135" s="4">
        <v>73</v>
      </c>
      <c r="B135" s="5" t="s">
        <v>146</v>
      </c>
      <c r="C135" s="12" t="s">
        <v>7</v>
      </c>
      <c r="D135" s="25">
        <v>30</v>
      </c>
      <c r="E135" s="44">
        <v>0</v>
      </c>
      <c r="F135" s="43">
        <f>D135*E135</f>
        <v>0</v>
      </c>
    </row>
    <row r="136" spans="1:6" ht="22.5" customHeight="1" x14ac:dyDescent="0.25">
      <c r="A136" s="57" t="s">
        <v>2</v>
      </c>
      <c r="B136" s="57"/>
      <c r="C136" s="57"/>
      <c r="D136" s="57"/>
      <c r="E136" s="57"/>
      <c r="F136" s="27">
        <f>F134+F135</f>
        <v>0</v>
      </c>
    </row>
    <row r="137" spans="1:6" ht="22.5" customHeight="1" x14ac:dyDescent="0.25">
      <c r="A137" s="58" t="s">
        <v>3</v>
      </c>
      <c r="B137" s="58"/>
      <c r="C137" s="58"/>
      <c r="D137" s="58"/>
      <c r="E137" s="58"/>
      <c r="F137" s="28">
        <f>F136*0.24</f>
        <v>0</v>
      </c>
    </row>
    <row r="138" spans="1:6" ht="22.5" customHeight="1" x14ac:dyDescent="0.25">
      <c r="A138" s="57" t="s">
        <v>58</v>
      </c>
      <c r="B138" s="57"/>
      <c r="C138" s="57"/>
      <c r="D138" s="57"/>
      <c r="E138" s="57"/>
      <c r="F138" s="27">
        <f>F136+F137</f>
        <v>0</v>
      </c>
    </row>
    <row r="139" spans="1:6" ht="22.5" customHeight="1" x14ac:dyDescent="0.25">
      <c r="A139" s="37"/>
      <c r="B139" s="37"/>
      <c r="C139" s="37"/>
      <c r="D139" s="37"/>
      <c r="F139" s="38"/>
    </row>
    <row r="140" spans="1:6" ht="22.5" customHeight="1" x14ac:dyDescent="0.25">
      <c r="A140" s="57" t="s">
        <v>12</v>
      </c>
      <c r="B140" s="57"/>
      <c r="C140" s="57"/>
      <c r="D140" s="57"/>
      <c r="E140" s="57"/>
      <c r="F140" s="27">
        <f>F110+F118+F128+F136</f>
        <v>0</v>
      </c>
    </row>
    <row r="141" spans="1:6" ht="22.5" customHeight="1" x14ac:dyDescent="0.25">
      <c r="A141" s="58" t="s">
        <v>9</v>
      </c>
      <c r="B141" s="58"/>
      <c r="C141" s="58"/>
      <c r="D141" s="58"/>
      <c r="E141" s="58"/>
      <c r="F141" s="28">
        <f>F111+F119+F129+F137</f>
        <v>0</v>
      </c>
    </row>
    <row r="142" spans="1:6" ht="22.5" customHeight="1" x14ac:dyDescent="0.25">
      <c r="A142" s="57" t="s">
        <v>48</v>
      </c>
      <c r="B142" s="57"/>
      <c r="C142" s="57"/>
      <c r="D142" s="57"/>
      <c r="E142" s="57"/>
      <c r="F142" s="27">
        <f>F112+F120+F130+F138</f>
        <v>0</v>
      </c>
    </row>
    <row r="143" spans="1:6" ht="22.5" customHeight="1" x14ac:dyDescent="0.25">
      <c r="A143" s="51"/>
      <c r="B143" s="51"/>
      <c r="C143" s="51"/>
      <c r="D143" s="51"/>
      <c r="E143" s="51"/>
      <c r="F143" s="38"/>
    </row>
    <row r="144" spans="1:6" ht="33.75" customHeight="1" x14ac:dyDescent="0.25">
      <c r="A144" s="55" t="s">
        <v>153</v>
      </c>
      <c r="B144" s="55"/>
      <c r="C144" s="55"/>
      <c r="D144" s="55"/>
      <c r="E144" s="55"/>
      <c r="F144" s="55"/>
    </row>
    <row r="145" spans="1:9" ht="22.5" customHeight="1" x14ac:dyDescent="0.25">
      <c r="A145" s="51"/>
      <c r="B145" s="51"/>
      <c r="C145" s="51"/>
      <c r="D145" s="51"/>
      <c r="E145" s="56" t="s">
        <v>154</v>
      </c>
      <c r="F145" s="56"/>
    </row>
    <row r="146" spans="1:9" ht="22.5" customHeight="1" x14ac:dyDescent="0.25">
      <c r="A146" s="51"/>
      <c r="B146" s="51"/>
      <c r="C146" s="51"/>
      <c r="D146" s="51"/>
      <c r="E146" s="52"/>
      <c r="F146" s="53"/>
    </row>
    <row r="147" spans="1:9" ht="22.5" customHeight="1" x14ac:dyDescent="0.25">
      <c r="A147" s="51"/>
      <c r="B147" s="51"/>
      <c r="C147" s="51"/>
      <c r="D147" s="51"/>
      <c r="E147" s="52"/>
      <c r="F147" s="53"/>
    </row>
    <row r="148" spans="1:9" ht="22.5" customHeight="1" x14ac:dyDescent="0.25">
      <c r="A148" s="51"/>
      <c r="B148" s="51"/>
      <c r="C148" s="51"/>
      <c r="D148" s="51"/>
      <c r="E148" s="56" t="s">
        <v>155</v>
      </c>
      <c r="F148" s="56"/>
    </row>
    <row r="149" spans="1:9" ht="22.5" customHeight="1" x14ac:dyDescent="0.25">
      <c r="A149" s="51"/>
      <c r="B149" s="51"/>
      <c r="C149" s="51"/>
      <c r="D149" s="51"/>
      <c r="E149" s="54"/>
      <c r="F149" s="54"/>
    </row>
    <row r="150" spans="1:9" x14ac:dyDescent="0.25">
      <c r="A150" s="51"/>
      <c r="B150" s="51"/>
      <c r="C150" s="51"/>
      <c r="D150" s="51"/>
      <c r="E150" s="52"/>
      <c r="F150" s="53"/>
    </row>
    <row r="151" spans="1:9" ht="31.5" customHeight="1" x14ac:dyDescent="0.25">
      <c r="A151" s="63" t="s">
        <v>47</v>
      </c>
      <c r="B151" s="63"/>
      <c r="C151" s="63"/>
      <c r="D151" s="63"/>
      <c r="E151" s="63"/>
      <c r="F151" s="63"/>
    </row>
    <row r="152" spans="1:9" ht="31.5" customHeight="1" x14ac:dyDescent="0.25">
      <c r="A152" s="63" t="s">
        <v>136</v>
      </c>
      <c r="B152" s="63"/>
      <c r="C152" s="63"/>
      <c r="D152" s="63"/>
      <c r="E152" s="63"/>
      <c r="F152" s="63"/>
    </row>
    <row r="153" spans="1:9" ht="38.25" customHeight="1" x14ac:dyDescent="0.25">
      <c r="A153" s="1" t="s">
        <v>0</v>
      </c>
      <c r="B153" s="2" t="s">
        <v>1</v>
      </c>
      <c r="C153" s="3" t="s">
        <v>8</v>
      </c>
      <c r="D153" s="3" t="s">
        <v>150</v>
      </c>
      <c r="E153" s="39" t="s">
        <v>152</v>
      </c>
      <c r="F153" s="39" t="s">
        <v>151</v>
      </c>
    </row>
    <row r="154" spans="1:9" ht="119.25" customHeight="1" x14ac:dyDescent="0.25">
      <c r="A154" s="15">
        <v>74</v>
      </c>
      <c r="B154" s="5" t="s">
        <v>80</v>
      </c>
      <c r="C154" s="16" t="s">
        <v>7</v>
      </c>
      <c r="D154" s="45">
        <v>2500</v>
      </c>
      <c r="E154" s="46">
        <v>0</v>
      </c>
      <c r="F154" s="46">
        <f t="shared" ref="F154:F162" si="6">D154*E154</f>
        <v>0</v>
      </c>
    </row>
    <row r="155" spans="1:9" ht="108.75" customHeight="1" x14ac:dyDescent="0.25">
      <c r="A155" s="15">
        <v>75</v>
      </c>
      <c r="B155" s="5" t="s">
        <v>85</v>
      </c>
      <c r="C155" s="16" t="s">
        <v>7</v>
      </c>
      <c r="D155" s="45">
        <v>1500</v>
      </c>
      <c r="E155" s="46">
        <v>0</v>
      </c>
      <c r="F155" s="46">
        <f t="shared" si="6"/>
        <v>0</v>
      </c>
      <c r="I155" s="48"/>
    </row>
    <row r="156" spans="1:9" ht="114" x14ac:dyDescent="0.25">
      <c r="A156" s="15">
        <v>76</v>
      </c>
      <c r="B156" s="7" t="s">
        <v>86</v>
      </c>
      <c r="C156" s="16" t="s">
        <v>7</v>
      </c>
      <c r="D156" s="45">
        <v>4375</v>
      </c>
      <c r="E156" s="46">
        <v>0</v>
      </c>
      <c r="F156" s="46">
        <f t="shared" si="6"/>
        <v>0</v>
      </c>
    </row>
    <row r="157" spans="1:9" ht="128.25" x14ac:dyDescent="0.25">
      <c r="A157" s="15">
        <v>77</v>
      </c>
      <c r="B157" s="7" t="s">
        <v>87</v>
      </c>
      <c r="C157" s="16" t="s">
        <v>7</v>
      </c>
      <c r="D157" s="45">
        <v>7500</v>
      </c>
      <c r="E157" s="46">
        <v>0</v>
      </c>
      <c r="F157" s="46">
        <f t="shared" si="6"/>
        <v>0</v>
      </c>
    </row>
    <row r="158" spans="1:9" ht="114" x14ac:dyDescent="0.25">
      <c r="A158" s="15">
        <v>78</v>
      </c>
      <c r="B158" s="7" t="s">
        <v>88</v>
      </c>
      <c r="C158" s="16" t="s">
        <v>7</v>
      </c>
      <c r="D158" s="45">
        <v>8750</v>
      </c>
      <c r="E158" s="46">
        <v>0</v>
      </c>
      <c r="F158" s="46">
        <f t="shared" si="6"/>
        <v>0</v>
      </c>
    </row>
    <row r="159" spans="1:9" ht="71.25" x14ac:dyDescent="0.25">
      <c r="A159" s="15">
        <v>79</v>
      </c>
      <c r="B159" s="7" t="s">
        <v>68</v>
      </c>
      <c r="C159" s="16" t="s">
        <v>7</v>
      </c>
      <c r="D159" s="45">
        <v>1000</v>
      </c>
      <c r="E159" s="46">
        <v>0</v>
      </c>
      <c r="F159" s="46">
        <f t="shared" si="6"/>
        <v>0</v>
      </c>
    </row>
    <row r="160" spans="1:9" ht="99.75" x14ac:dyDescent="0.25">
      <c r="A160" s="15">
        <v>80</v>
      </c>
      <c r="B160" s="5" t="s">
        <v>127</v>
      </c>
      <c r="C160" s="12" t="s">
        <v>7</v>
      </c>
      <c r="D160" s="45">
        <v>2250</v>
      </c>
      <c r="E160" s="46">
        <v>0</v>
      </c>
      <c r="F160" s="46">
        <f t="shared" si="6"/>
        <v>0</v>
      </c>
    </row>
    <row r="161" spans="1:9" ht="57" x14ac:dyDescent="0.25">
      <c r="A161" s="15">
        <v>81</v>
      </c>
      <c r="B161" s="5" t="s">
        <v>143</v>
      </c>
      <c r="C161" s="12" t="s">
        <v>7</v>
      </c>
      <c r="D161" s="45">
        <v>2500</v>
      </c>
      <c r="E161" s="46">
        <v>0</v>
      </c>
      <c r="F161" s="46">
        <f t="shared" si="6"/>
        <v>0</v>
      </c>
    </row>
    <row r="162" spans="1:9" ht="71.25" x14ac:dyDescent="0.25">
      <c r="A162" s="15">
        <v>82</v>
      </c>
      <c r="B162" s="7" t="s">
        <v>69</v>
      </c>
      <c r="C162" s="16" t="s">
        <v>7</v>
      </c>
      <c r="D162" s="45">
        <v>1800</v>
      </c>
      <c r="E162" s="46">
        <v>0</v>
      </c>
      <c r="F162" s="46">
        <f t="shared" si="6"/>
        <v>0</v>
      </c>
    </row>
    <row r="163" spans="1:9" ht="21.6" customHeight="1" x14ac:dyDescent="0.25">
      <c r="A163" s="57" t="s">
        <v>2</v>
      </c>
      <c r="B163" s="57"/>
      <c r="C163" s="57"/>
      <c r="D163" s="57"/>
      <c r="E163" s="57"/>
      <c r="F163" s="31">
        <f>SUM(F154:F162)</f>
        <v>0</v>
      </c>
    </row>
    <row r="164" spans="1:9" ht="21.6" customHeight="1" x14ac:dyDescent="0.25">
      <c r="A164" s="58" t="s">
        <v>3</v>
      </c>
      <c r="B164" s="58"/>
      <c r="C164" s="58"/>
      <c r="D164" s="58"/>
      <c r="E164" s="58"/>
      <c r="F164" s="13">
        <f>F163*0.24</f>
        <v>0</v>
      </c>
    </row>
    <row r="165" spans="1:9" ht="21.6" customHeight="1" x14ac:dyDescent="0.25">
      <c r="A165" s="57" t="s">
        <v>55</v>
      </c>
      <c r="B165" s="57"/>
      <c r="C165" s="57"/>
      <c r="D165" s="57"/>
      <c r="E165" s="57"/>
      <c r="F165" s="31">
        <f>F163+F164</f>
        <v>0</v>
      </c>
      <c r="G165" s="29"/>
    </row>
    <row r="166" spans="1:9" s="26" customFormat="1" ht="21.6" customHeight="1" x14ac:dyDescent="0.25">
      <c r="A166" s="37"/>
      <c r="B166" s="37"/>
      <c r="C166" s="37"/>
      <c r="D166" s="37"/>
    </row>
    <row r="167" spans="1:9" ht="31.5" customHeight="1" x14ac:dyDescent="0.25">
      <c r="A167" s="60" t="s">
        <v>137</v>
      </c>
      <c r="B167" s="61"/>
      <c r="C167" s="61"/>
      <c r="D167" s="61"/>
      <c r="E167" s="61"/>
      <c r="F167" s="62"/>
    </row>
    <row r="168" spans="1:9" ht="34.5" customHeight="1" x14ac:dyDescent="0.25">
      <c r="A168" s="1" t="s">
        <v>0</v>
      </c>
      <c r="B168" s="1" t="s">
        <v>1</v>
      </c>
      <c r="C168" s="3" t="s">
        <v>8</v>
      </c>
      <c r="D168" s="3" t="s">
        <v>150</v>
      </c>
      <c r="E168" s="39" t="s">
        <v>152</v>
      </c>
      <c r="F168" s="39" t="s">
        <v>151</v>
      </c>
    </row>
    <row r="169" spans="1:9" ht="101.25" x14ac:dyDescent="0.25">
      <c r="A169" s="4">
        <v>83</v>
      </c>
      <c r="B169" s="7" t="s">
        <v>95</v>
      </c>
      <c r="C169" s="8" t="s">
        <v>7</v>
      </c>
      <c r="D169" s="14">
        <v>20000</v>
      </c>
      <c r="E169" s="44">
        <v>0</v>
      </c>
      <c r="F169" s="13">
        <f t="shared" ref="F169:F180" si="7">D169*E169</f>
        <v>0</v>
      </c>
    </row>
    <row r="170" spans="1:9" ht="86.25" x14ac:dyDescent="0.25">
      <c r="A170" s="4">
        <v>84</v>
      </c>
      <c r="B170" s="7" t="s">
        <v>119</v>
      </c>
      <c r="C170" s="8" t="s">
        <v>7</v>
      </c>
      <c r="D170" s="14">
        <v>2000</v>
      </c>
      <c r="E170" s="44">
        <v>0</v>
      </c>
      <c r="F170" s="13">
        <f t="shared" si="7"/>
        <v>0</v>
      </c>
    </row>
    <row r="171" spans="1:9" ht="73.5" x14ac:dyDescent="0.25">
      <c r="A171" s="4">
        <v>85</v>
      </c>
      <c r="B171" s="7" t="s">
        <v>96</v>
      </c>
      <c r="C171" s="8" t="s">
        <v>7</v>
      </c>
      <c r="D171" s="14">
        <v>40000</v>
      </c>
      <c r="E171" s="44">
        <v>0</v>
      </c>
      <c r="F171" s="13">
        <f t="shared" si="7"/>
        <v>0</v>
      </c>
      <c r="I171" s="48"/>
    </row>
    <row r="172" spans="1:9" ht="73.5" x14ac:dyDescent="0.25">
      <c r="A172" s="4">
        <v>86</v>
      </c>
      <c r="B172" s="7" t="s">
        <v>97</v>
      </c>
      <c r="C172" s="8" t="s">
        <v>7</v>
      </c>
      <c r="D172" s="14">
        <v>15000</v>
      </c>
      <c r="E172" s="44">
        <v>0</v>
      </c>
      <c r="F172" s="13">
        <f t="shared" si="7"/>
        <v>0</v>
      </c>
    </row>
    <row r="173" spans="1:9" ht="87.75" x14ac:dyDescent="0.25">
      <c r="A173" s="4">
        <v>87</v>
      </c>
      <c r="B173" s="7" t="s">
        <v>98</v>
      </c>
      <c r="C173" s="8" t="s">
        <v>7</v>
      </c>
      <c r="D173" s="14">
        <v>10000</v>
      </c>
      <c r="E173" s="44">
        <v>0</v>
      </c>
      <c r="F173" s="13">
        <f t="shared" si="7"/>
        <v>0</v>
      </c>
    </row>
    <row r="174" spans="1:9" ht="87" x14ac:dyDescent="0.25">
      <c r="A174" s="4">
        <v>88</v>
      </c>
      <c r="B174" s="7" t="s">
        <v>99</v>
      </c>
      <c r="C174" s="8" t="s">
        <v>7</v>
      </c>
      <c r="D174" s="14">
        <v>20000</v>
      </c>
      <c r="E174" s="44">
        <v>0</v>
      </c>
      <c r="F174" s="13">
        <f t="shared" si="7"/>
        <v>0</v>
      </c>
    </row>
    <row r="175" spans="1:9" ht="57.75" x14ac:dyDescent="0.25">
      <c r="A175" s="4">
        <v>89</v>
      </c>
      <c r="B175" s="7" t="s">
        <v>120</v>
      </c>
      <c r="C175" s="8" t="s">
        <v>7</v>
      </c>
      <c r="D175" s="14">
        <v>3500</v>
      </c>
      <c r="E175" s="44">
        <v>0</v>
      </c>
      <c r="F175" s="13">
        <f t="shared" si="7"/>
        <v>0</v>
      </c>
    </row>
    <row r="176" spans="1:9" ht="57.75" x14ac:dyDescent="0.25">
      <c r="A176" s="4">
        <v>90</v>
      </c>
      <c r="B176" s="7" t="s">
        <v>100</v>
      </c>
      <c r="C176" s="8" t="s">
        <v>7</v>
      </c>
      <c r="D176" s="14">
        <v>3000</v>
      </c>
      <c r="E176" s="44">
        <v>0</v>
      </c>
      <c r="F176" s="13">
        <f t="shared" si="7"/>
        <v>0</v>
      </c>
    </row>
    <row r="177" spans="1:9" ht="102" x14ac:dyDescent="0.25">
      <c r="A177" s="4">
        <v>91</v>
      </c>
      <c r="B177" s="7" t="s">
        <v>101</v>
      </c>
      <c r="C177" s="8" t="s">
        <v>7</v>
      </c>
      <c r="D177" s="14">
        <v>2000</v>
      </c>
      <c r="E177" s="44">
        <v>0</v>
      </c>
      <c r="F177" s="13">
        <f t="shared" si="7"/>
        <v>0</v>
      </c>
    </row>
    <row r="178" spans="1:9" ht="88.5" x14ac:dyDescent="0.25">
      <c r="A178" s="4">
        <v>92</v>
      </c>
      <c r="B178" s="7" t="s">
        <v>121</v>
      </c>
      <c r="C178" s="8" t="s">
        <v>7</v>
      </c>
      <c r="D178" s="14">
        <v>1100</v>
      </c>
      <c r="E178" s="44">
        <v>0</v>
      </c>
      <c r="F178" s="13">
        <f t="shared" si="7"/>
        <v>0</v>
      </c>
    </row>
    <row r="179" spans="1:9" ht="101.25" x14ac:dyDescent="0.25">
      <c r="A179" s="4">
        <v>93</v>
      </c>
      <c r="B179" s="7" t="s">
        <v>102</v>
      </c>
      <c r="C179" s="8" t="s">
        <v>7</v>
      </c>
      <c r="D179" s="14">
        <v>22000</v>
      </c>
      <c r="E179" s="44">
        <v>0</v>
      </c>
      <c r="F179" s="13">
        <f t="shared" si="7"/>
        <v>0</v>
      </c>
    </row>
    <row r="180" spans="1:9" ht="85.5" x14ac:dyDescent="0.25">
      <c r="A180" s="4">
        <v>94</v>
      </c>
      <c r="B180" s="7" t="s">
        <v>89</v>
      </c>
      <c r="C180" s="8" t="s">
        <v>7</v>
      </c>
      <c r="D180" s="14">
        <v>30</v>
      </c>
      <c r="E180" s="44">
        <v>0</v>
      </c>
      <c r="F180" s="13">
        <f t="shared" si="7"/>
        <v>0</v>
      </c>
    </row>
    <row r="181" spans="1:9" ht="21.6" customHeight="1" x14ac:dyDescent="0.25">
      <c r="A181" s="57" t="s">
        <v>2</v>
      </c>
      <c r="B181" s="57"/>
      <c r="C181" s="57"/>
      <c r="D181" s="57"/>
      <c r="E181" s="57"/>
      <c r="F181" s="27">
        <f>SUM(F169:F180)</f>
        <v>0</v>
      </c>
    </row>
    <row r="182" spans="1:9" ht="21.6" customHeight="1" x14ac:dyDescent="0.25">
      <c r="A182" s="58" t="s">
        <v>3</v>
      </c>
      <c r="B182" s="58"/>
      <c r="C182" s="58"/>
      <c r="D182" s="58"/>
      <c r="E182" s="58"/>
      <c r="F182" s="28">
        <f>F181*0.24</f>
        <v>0</v>
      </c>
    </row>
    <row r="183" spans="1:9" ht="21.6" customHeight="1" x14ac:dyDescent="0.25">
      <c r="A183" s="57" t="s">
        <v>56</v>
      </c>
      <c r="B183" s="57"/>
      <c r="C183" s="57"/>
      <c r="D183" s="57"/>
      <c r="E183" s="57"/>
      <c r="F183" s="27">
        <f>F181+F182</f>
        <v>0</v>
      </c>
      <c r="G183" s="30"/>
    </row>
    <row r="184" spans="1:9" s="26" customFormat="1" ht="21.6" customHeight="1" x14ac:dyDescent="0.25">
      <c r="A184" s="37"/>
      <c r="B184" s="37"/>
      <c r="C184" s="37"/>
      <c r="D184" s="37"/>
    </row>
    <row r="185" spans="1:9" ht="39" customHeight="1" x14ac:dyDescent="0.25">
      <c r="A185" s="60" t="s">
        <v>138</v>
      </c>
      <c r="B185" s="61"/>
      <c r="C185" s="61"/>
      <c r="D185" s="61"/>
      <c r="E185" s="61"/>
      <c r="F185" s="62"/>
    </row>
    <row r="186" spans="1:9" ht="33" customHeight="1" x14ac:dyDescent="0.25">
      <c r="A186" s="1" t="s">
        <v>0</v>
      </c>
      <c r="B186" s="2" t="s">
        <v>1</v>
      </c>
      <c r="C186" s="3" t="s">
        <v>8</v>
      </c>
      <c r="D186" s="3" t="s">
        <v>150</v>
      </c>
      <c r="E186" s="39" t="s">
        <v>152</v>
      </c>
      <c r="F186" s="39" t="s">
        <v>151</v>
      </c>
    </row>
    <row r="187" spans="1:9" ht="101.25" x14ac:dyDescent="0.25">
      <c r="A187" s="4">
        <v>95</v>
      </c>
      <c r="B187" s="5" t="s">
        <v>75</v>
      </c>
      <c r="C187" s="12" t="s">
        <v>7</v>
      </c>
      <c r="D187" s="14">
        <v>15000</v>
      </c>
      <c r="E187" s="44">
        <v>0</v>
      </c>
      <c r="F187" s="13">
        <f>D187*E187</f>
        <v>0</v>
      </c>
    </row>
    <row r="188" spans="1:9" ht="86.25" x14ac:dyDescent="0.25">
      <c r="A188" s="4">
        <v>96</v>
      </c>
      <c r="B188" s="5" t="s">
        <v>81</v>
      </c>
      <c r="C188" s="12" t="s">
        <v>7</v>
      </c>
      <c r="D188" s="14">
        <v>7000</v>
      </c>
      <c r="E188" s="44">
        <v>0</v>
      </c>
      <c r="F188" s="13">
        <f>D188*E188</f>
        <v>0</v>
      </c>
      <c r="I188" s="48"/>
    </row>
    <row r="189" spans="1:9" ht="71.25" x14ac:dyDescent="0.25">
      <c r="A189" s="4">
        <v>97</v>
      </c>
      <c r="B189" s="5" t="s">
        <v>70</v>
      </c>
      <c r="C189" s="12" t="s">
        <v>7</v>
      </c>
      <c r="D189" s="14">
        <v>400</v>
      </c>
      <c r="E189" s="44">
        <v>0</v>
      </c>
      <c r="F189" s="13">
        <f>D189*E189</f>
        <v>0</v>
      </c>
    </row>
    <row r="190" spans="1:9" ht="85.5" x14ac:dyDescent="0.25">
      <c r="A190" s="4">
        <v>98</v>
      </c>
      <c r="B190" s="5" t="s">
        <v>71</v>
      </c>
      <c r="C190" s="12" t="s">
        <v>7</v>
      </c>
      <c r="D190" s="14">
        <v>2000</v>
      </c>
      <c r="E190" s="44">
        <v>0</v>
      </c>
      <c r="F190" s="13">
        <f>D190*E190</f>
        <v>0</v>
      </c>
    </row>
    <row r="191" spans="1:9" ht="76.5" customHeight="1" x14ac:dyDescent="0.25">
      <c r="A191" s="4">
        <v>99</v>
      </c>
      <c r="B191" s="17" t="s">
        <v>72</v>
      </c>
      <c r="C191" s="12" t="s">
        <v>7</v>
      </c>
      <c r="D191" s="14">
        <v>3000</v>
      </c>
      <c r="E191" s="44">
        <v>0</v>
      </c>
      <c r="F191" s="13">
        <f>D191*E191</f>
        <v>0</v>
      </c>
    </row>
    <row r="192" spans="1:9" ht="21.6" customHeight="1" x14ac:dyDescent="0.25">
      <c r="A192" s="57" t="s">
        <v>2</v>
      </c>
      <c r="B192" s="57"/>
      <c r="C192" s="57"/>
      <c r="D192" s="57"/>
      <c r="E192" s="57"/>
      <c r="F192" s="31">
        <f>SUM(F187:F191)</f>
        <v>0</v>
      </c>
    </row>
    <row r="193" spans="1:9" ht="21.6" customHeight="1" x14ac:dyDescent="0.25">
      <c r="A193" s="58" t="s">
        <v>3</v>
      </c>
      <c r="B193" s="58"/>
      <c r="C193" s="58"/>
      <c r="D193" s="58"/>
      <c r="E193" s="58"/>
      <c r="F193" s="13">
        <f>F192*0.24</f>
        <v>0</v>
      </c>
    </row>
    <row r="194" spans="1:9" ht="21.6" customHeight="1" x14ac:dyDescent="0.25">
      <c r="A194" s="57" t="s">
        <v>57</v>
      </c>
      <c r="B194" s="57"/>
      <c r="C194" s="57"/>
      <c r="D194" s="57"/>
      <c r="E194" s="57"/>
      <c r="F194" s="31">
        <f>F192+F193</f>
        <v>0</v>
      </c>
    </row>
    <row r="195" spans="1:9" s="26" customFormat="1" ht="21.6" customHeight="1" x14ac:dyDescent="0.25">
      <c r="A195" s="37"/>
      <c r="B195" s="37"/>
      <c r="C195" s="37"/>
      <c r="D195" s="37"/>
    </row>
    <row r="196" spans="1:9" ht="31.5" customHeight="1" x14ac:dyDescent="0.25">
      <c r="A196" s="60" t="s">
        <v>139</v>
      </c>
      <c r="B196" s="61"/>
      <c r="C196" s="61"/>
      <c r="D196" s="61"/>
      <c r="E196" s="61"/>
      <c r="F196" s="62"/>
    </row>
    <row r="197" spans="1:9" ht="36" customHeight="1" x14ac:dyDescent="0.25">
      <c r="A197" s="34" t="s">
        <v>0</v>
      </c>
      <c r="B197" s="35" t="s">
        <v>1</v>
      </c>
      <c r="C197" s="36" t="s">
        <v>8</v>
      </c>
      <c r="D197" s="3" t="s">
        <v>150</v>
      </c>
      <c r="E197" s="39" t="s">
        <v>152</v>
      </c>
      <c r="F197" s="39" t="s">
        <v>151</v>
      </c>
    </row>
    <row r="198" spans="1:9" ht="57" x14ac:dyDescent="0.25">
      <c r="A198" s="4">
        <v>100</v>
      </c>
      <c r="B198" s="5" t="s">
        <v>6</v>
      </c>
      <c r="C198" s="12" t="s">
        <v>7</v>
      </c>
      <c r="D198" s="14">
        <v>50</v>
      </c>
      <c r="E198" s="44">
        <v>0</v>
      </c>
      <c r="F198" s="13">
        <f t="shared" ref="F198:F204" si="8">D198*E198</f>
        <v>0</v>
      </c>
    </row>
    <row r="199" spans="1:9" ht="144.75" x14ac:dyDescent="0.25">
      <c r="A199" s="4">
        <v>101</v>
      </c>
      <c r="B199" s="5" t="s">
        <v>91</v>
      </c>
      <c r="C199" s="12" t="s">
        <v>7</v>
      </c>
      <c r="D199" s="14">
        <v>1500</v>
      </c>
      <c r="E199" s="44">
        <v>0</v>
      </c>
      <c r="F199" s="13">
        <f t="shared" si="8"/>
        <v>0</v>
      </c>
      <c r="I199" s="48"/>
    </row>
    <row r="200" spans="1:9" ht="115.5" x14ac:dyDescent="0.25">
      <c r="A200" s="4">
        <v>102</v>
      </c>
      <c r="B200" s="5" t="s">
        <v>92</v>
      </c>
      <c r="C200" s="12" t="s">
        <v>7</v>
      </c>
      <c r="D200" s="14">
        <v>1000</v>
      </c>
      <c r="E200" s="44">
        <v>0</v>
      </c>
      <c r="F200" s="13">
        <f t="shared" si="8"/>
        <v>0</v>
      </c>
    </row>
    <row r="201" spans="1:9" ht="74.25" customHeight="1" x14ac:dyDescent="0.25">
      <c r="A201" s="4">
        <v>103</v>
      </c>
      <c r="B201" s="5" t="s">
        <v>93</v>
      </c>
      <c r="C201" s="12" t="s">
        <v>7</v>
      </c>
      <c r="D201" s="14">
        <v>750</v>
      </c>
      <c r="E201" s="44">
        <v>0</v>
      </c>
      <c r="F201" s="13">
        <f t="shared" si="8"/>
        <v>0</v>
      </c>
    </row>
    <row r="202" spans="1:9" ht="99.75" x14ac:dyDescent="0.25">
      <c r="A202" s="4">
        <v>104</v>
      </c>
      <c r="B202" s="5" t="s">
        <v>73</v>
      </c>
      <c r="C202" s="12" t="s">
        <v>7</v>
      </c>
      <c r="D202" s="14">
        <v>750</v>
      </c>
      <c r="E202" s="44">
        <v>0</v>
      </c>
      <c r="F202" s="13">
        <f t="shared" si="8"/>
        <v>0</v>
      </c>
    </row>
    <row r="203" spans="1:9" ht="99.75" x14ac:dyDescent="0.25">
      <c r="A203" s="4">
        <v>105</v>
      </c>
      <c r="B203" s="5" t="s">
        <v>76</v>
      </c>
      <c r="C203" s="12" t="s">
        <v>7</v>
      </c>
      <c r="D203" s="14">
        <v>150</v>
      </c>
      <c r="E203" s="44">
        <v>0</v>
      </c>
      <c r="F203" s="13">
        <f t="shared" si="8"/>
        <v>0</v>
      </c>
    </row>
    <row r="204" spans="1:9" ht="42.75" x14ac:dyDescent="0.25">
      <c r="A204" s="4">
        <v>106</v>
      </c>
      <c r="B204" s="5" t="s">
        <v>74</v>
      </c>
      <c r="C204" s="12" t="s">
        <v>7</v>
      </c>
      <c r="D204" s="14">
        <v>500</v>
      </c>
      <c r="E204" s="44">
        <v>0</v>
      </c>
      <c r="F204" s="13">
        <f t="shared" si="8"/>
        <v>0</v>
      </c>
    </row>
    <row r="205" spans="1:9" ht="21.6" customHeight="1" x14ac:dyDescent="0.25">
      <c r="A205" s="57" t="s">
        <v>2</v>
      </c>
      <c r="B205" s="57"/>
      <c r="C205" s="57"/>
      <c r="D205" s="57"/>
      <c r="E205" s="57"/>
      <c r="F205" s="27">
        <f>SUM(F198:F204)</f>
        <v>0</v>
      </c>
    </row>
    <row r="206" spans="1:9" ht="21.6" customHeight="1" x14ac:dyDescent="0.25">
      <c r="A206" s="58" t="s">
        <v>3</v>
      </c>
      <c r="B206" s="58"/>
      <c r="C206" s="58"/>
      <c r="D206" s="58"/>
      <c r="E206" s="58"/>
      <c r="F206" s="28">
        <f>F205*0.24</f>
        <v>0</v>
      </c>
    </row>
    <row r="207" spans="1:9" ht="21.6" customHeight="1" x14ac:dyDescent="0.25">
      <c r="A207" s="57" t="s">
        <v>58</v>
      </c>
      <c r="B207" s="57"/>
      <c r="C207" s="57"/>
      <c r="D207" s="57"/>
      <c r="E207" s="57"/>
      <c r="F207" s="27">
        <f>F205+F206</f>
        <v>0</v>
      </c>
    </row>
    <row r="208" spans="1:9" ht="21.6" customHeight="1" x14ac:dyDescent="0.25">
      <c r="A208" s="37"/>
      <c r="B208" s="37"/>
      <c r="C208" s="37"/>
      <c r="D208" s="37"/>
    </row>
    <row r="209" spans="1:9" ht="45" customHeight="1" x14ac:dyDescent="0.25">
      <c r="A209" s="68" t="s">
        <v>140</v>
      </c>
      <c r="B209" s="69"/>
      <c r="C209" s="69"/>
      <c r="D209" s="69"/>
      <c r="E209" s="69"/>
      <c r="F209" s="70"/>
    </row>
    <row r="210" spans="1:9" ht="45.75" customHeight="1" x14ac:dyDescent="0.25">
      <c r="A210" s="22" t="s">
        <v>0</v>
      </c>
      <c r="B210" s="23" t="s">
        <v>1</v>
      </c>
      <c r="C210" s="3" t="s">
        <v>8</v>
      </c>
      <c r="D210" s="3" t="s">
        <v>150</v>
      </c>
      <c r="E210" s="39" t="s">
        <v>152</v>
      </c>
      <c r="F210" s="39" t="s">
        <v>151</v>
      </c>
    </row>
    <row r="211" spans="1:9" ht="144" x14ac:dyDescent="0.25">
      <c r="A211" s="4">
        <v>107</v>
      </c>
      <c r="B211" s="20" t="s">
        <v>111</v>
      </c>
      <c r="C211" s="18" t="s">
        <v>7</v>
      </c>
      <c r="D211" s="21">
        <v>1000</v>
      </c>
      <c r="E211" s="44">
        <v>0</v>
      </c>
      <c r="F211" s="13">
        <f t="shared" ref="F211:F217" si="9">D211*E211</f>
        <v>0</v>
      </c>
      <c r="I211" s="48"/>
    </row>
    <row r="212" spans="1:9" ht="143.25" x14ac:dyDescent="0.25">
      <c r="A212" s="4">
        <v>108</v>
      </c>
      <c r="B212" s="20" t="s">
        <v>112</v>
      </c>
      <c r="C212" s="18" t="s">
        <v>7</v>
      </c>
      <c r="D212" s="21">
        <v>4000</v>
      </c>
      <c r="E212" s="44">
        <v>0</v>
      </c>
      <c r="F212" s="13">
        <f t="shared" si="9"/>
        <v>0</v>
      </c>
    </row>
    <row r="213" spans="1:9" ht="129" x14ac:dyDescent="0.25">
      <c r="A213" s="4">
        <v>109</v>
      </c>
      <c r="B213" s="20" t="s">
        <v>113</v>
      </c>
      <c r="C213" s="18" t="s">
        <v>7</v>
      </c>
      <c r="D213" s="21">
        <v>2000</v>
      </c>
      <c r="E213" s="44">
        <v>0</v>
      </c>
      <c r="F213" s="13">
        <f t="shared" si="9"/>
        <v>0</v>
      </c>
    </row>
    <row r="214" spans="1:9" ht="143.25" x14ac:dyDescent="0.25">
      <c r="A214" s="4">
        <v>110</v>
      </c>
      <c r="B214" s="20" t="s">
        <v>114</v>
      </c>
      <c r="C214" s="18" t="s">
        <v>7</v>
      </c>
      <c r="D214" s="21">
        <v>2000</v>
      </c>
      <c r="E214" s="44">
        <v>0</v>
      </c>
      <c r="F214" s="13">
        <f t="shared" si="9"/>
        <v>0</v>
      </c>
    </row>
    <row r="215" spans="1:9" ht="81.75" customHeight="1" x14ac:dyDescent="0.25">
      <c r="A215" s="4">
        <v>111</v>
      </c>
      <c r="B215" s="20" t="s">
        <v>115</v>
      </c>
      <c r="C215" s="18" t="s">
        <v>7</v>
      </c>
      <c r="D215" s="21">
        <v>2200</v>
      </c>
      <c r="E215" s="44">
        <v>0</v>
      </c>
      <c r="F215" s="13">
        <f t="shared" si="9"/>
        <v>0</v>
      </c>
    </row>
    <row r="216" spans="1:9" ht="93.75" customHeight="1" x14ac:dyDescent="0.25">
      <c r="A216" s="4">
        <v>112</v>
      </c>
      <c r="B216" s="20" t="s">
        <v>129</v>
      </c>
      <c r="C216" s="18" t="s">
        <v>7</v>
      </c>
      <c r="D216" s="21">
        <v>18</v>
      </c>
      <c r="E216" s="44">
        <v>0</v>
      </c>
      <c r="F216" s="13">
        <f t="shared" si="9"/>
        <v>0</v>
      </c>
    </row>
    <row r="217" spans="1:9" ht="110.25" customHeight="1" x14ac:dyDescent="0.25">
      <c r="A217" s="4">
        <v>113</v>
      </c>
      <c r="B217" s="20" t="s">
        <v>116</v>
      </c>
      <c r="C217" s="18" t="s">
        <v>7</v>
      </c>
      <c r="D217" s="21">
        <v>4100</v>
      </c>
      <c r="E217" s="44">
        <v>0</v>
      </c>
      <c r="F217" s="13">
        <f t="shared" si="9"/>
        <v>0</v>
      </c>
    </row>
    <row r="218" spans="1:9" ht="21.6" customHeight="1" x14ac:dyDescent="0.25">
      <c r="A218" s="59" t="s">
        <v>2</v>
      </c>
      <c r="B218" s="59"/>
      <c r="C218" s="59"/>
      <c r="D218" s="59"/>
      <c r="E218" s="59"/>
      <c r="F218" s="27">
        <f>SUM(F211:F217)</f>
        <v>0</v>
      </c>
    </row>
    <row r="219" spans="1:9" ht="21.6" customHeight="1" x14ac:dyDescent="0.25">
      <c r="A219" s="71" t="s">
        <v>3</v>
      </c>
      <c r="B219" s="71"/>
      <c r="C219" s="71"/>
      <c r="D219" s="71"/>
      <c r="E219" s="71"/>
      <c r="F219" s="28">
        <f>F218*0.24</f>
        <v>0</v>
      </c>
    </row>
    <row r="220" spans="1:9" ht="21.6" customHeight="1" x14ac:dyDescent="0.25">
      <c r="A220" s="59" t="s">
        <v>59</v>
      </c>
      <c r="B220" s="59"/>
      <c r="C220" s="59"/>
      <c r="D220" s="59"/>
      <c r="E220" s="59"/>
      <c r="F220" s="27">
        <f>F218+F219</f>
        <v>0</v>
      </c>
      <c r="G220" s="30"/>
    </row>
    <row r="221" spans="1:9" ht="21.6" customHeight="1" x14ac:dyDescent="0.25">
      <c r="A221" s="37"/>
      <c r="B221" s="37"/>
      <c r="C221" s="37"/>
      <c r="D221" s="37"/>
    </row>
    <row r="222" spans="1:9" ht="21.6" customHeight="1" x14ac:dyDescent="0.25">
      <c r="A222" s="57" t="s">
        <v>49</v>
      </c>
      <c r="B222" s="57"/>
      <c r="C222" s="57"/>
      <c r="D222" s="57"/>
      <c r="E222" s="57"/>
      <c r="F222" s="27">
        <f>F163+F181+F192+F205+F218</f>
        <v>0</v>
      </c>
    </row>
    <row r="223" spans="1:9" ht="21.6" customHeight="1" x14ac:dyDescent="0.25">
      <c r="A223" s="58" t="s">
        <v>9</v>
      </c>
      <c r="B223" s="58"/>
      <c r="C223" s="58"/>
      <c r="D223" s="58"/>
      <c r="E223" s="58"/>
      <c r="F223" s="28">
        <f>F222*0.24</f>
        <v>0</v>
      </c>
    </row>
    <row r="224" spans="1:9" ht="21.6" customHeight="1" x14ac:dyDescent="0.25">
      <c r="A224" s="59" t="s">
        <v>4</v>
      </c>
      <c r="B224" s="59"/>
      <c r="C224" s="59"/>
      <c r="D224" s="59"/>
      <c r="E224" s="59"/>
      <c r="F224" s="27">
        <f>F222+F223</f>
        <v>0</v>
      </c>
      <c r="G224" s="30"/>
    </row>
    <row r="225" spans="1:6" x14ac:dyDescent="0.25">
      <c r="A225" s="51"/>
      <c r="B225" s="51"/>
      <c r="C225" s="51"/>
      <c r="D225" s="51"/>
      <c r="E225" s="51"/>
      <c r="F225" s="38"/>
    </row>
    <row r="226" spans="1:6" ht="31.5" customHeight="1" x14ac:dyDescent="0.25">
      <c r="A226" s="55" t="s">
        <v>153</v>
      </c>
      <c r="B226" s="55"/>
      <c r="C226" s="55"/>
      <c r="D226" s="55"/>
      <c r="E226" s="55"/>
      <c r="F226" s="55"/>
    </row>
    <row r="227" spans="1:6" x14ac:dyDescent="0.25">
      <c r="A227" s="51"/>
      <c r="B227" s="51"/>
      <c r="C227" s="51"/>
      <c r="D227" s="51"/>
      <c r="E227" s="56" t="s">
        <v>154</v>
      </c>
      <c r="F227" s="56"/>
    </row>
    <row r="228" spans="1:6" x14ac:dyDescent="0.25">
      <c r="A228" s="51"/>
      <c r="B228" s="51"/>
      <c r="C228" s="51"/>
      <c r="D228" s="51"/>
      <c r="E228" s="52"/>
      <c r="F228" s="53"/>
    </row>
    <row r="229" spans="1:6" x14ac:dyDescent="0.25">
      <c r="A229" s="51"/>
      <c r="B229" s="51"/>
      <c r="C229" s="51"/>
      <c r="D229" s="51"/>
      <c r="E229" s="52"/>
      <c r="F229" s="53"/>
    </row>
    <row r="230" spans="1:6" x14ac:dyDescent="0.25">
      <c r="A230" s="51"/>
      <c r="B230" s="51"/>
      <c r="C230" s="51"/>
      <c r="D230" s="51"/>
      <c r="E230" s="56" t="s">
        <v>155</v>
      </c>
      <c r="F230" s="56"/>
    </row>
    <row r="231" spans="1:6" x14ac:dyDescent="0.25">
      <c r="A231" s="51"/>
      <c r="B231" s="51"/>
      <c r="C231" s="51"/>
      <c r="D231" s="51"/>
      <c r="E231" s="54"/>
      <c r="F231" s="54"/>
    </row>
    <row r="232" spans="1:6" x14ac:dyDescent="0.25">
      <c r="A232" s="51"/>
      <c r="B232" s="51"/>
      <c r="C232" s="51"/>
      <c r="D232" s="51"/>
      <c r="E232" s="52"/>
      <c r="F232" s="53"/>
    </row>
  </sheetData>
  <mergeCells count="78">
    <mergeCell ref="A1:F1"/>
    <mergeCell ref="A2:F2"/>
    <mergeCell ref="A19:F19"/>
    <mergeCell ref="A15:E15"/>
    <mergeCell ref="A16:E16"/>
    <mergeCell ref="A17:E17"/>
    <mergeCell ref="A68:F68"/>
    <mergeCell ref="A80:E80"/>
    <mergeCell ref="A40:F40"/>
    <mergeCell ref="A36:E36"/>
    <mergeCell ref="A37:E37"/>
    <mergeCell ref="A38:E38"/>
    <mergeCell ref="A49:E49"/>
    <mergeCell ref="A224:E224"/>
    <mergeCell ref="A81:E81"/>
    <mergeCell ref="A82:E82"/>
    <mergeCell ref="A84:E84"/>
    <mergeCell ref="A85:E85"/>
    <mergeCell ref="A209:F209"/>
    <mergeCell ref="A206:E206"/>
    <mergeCell ref="A207:E207"/>
    <mergeCell ref="A218:E218"/>
    <mergeCell ref="A219:E219"/>
    <mergeCell ref="A86:E86"/>
    <mergeCell ref="A181:E181"/>
    <mergeCell ref="A182:E182"/>
    <mergeCell ref="A183:E183"/>
    <mergeCell ref="A118:E118"/>
    <mergeCell ref="A119:E119"/>
    <mergeCell ref="A120:E120"/>
    <mergeCell ref="A114:F114"/>
    <mergeCell ref="A122:F122"/>
    <mergeCell ref="A128:E128"/>
    <mergeCell ref="A94:F94"/>
    <mergeCell ref="A95:F95"/>
    <mergeCell ref="A113:D113"/>
    <mergeCell ref="A110:E110"/>
    <mergeCell ref="A111:E111"/>
    <mergeCell ref="A112:E112"/>
    <mergeCell ref="A50:E50"/>
    <mergeCell ref="A51:E51"/>
    <mergeCell ref="A64:E64"/>
    <mergeCell ref="A65:E65"/>
    <mergeCell ref="A66:E66"/>
    <mergeCell ref="A53:F53"/>
    <mergeCell ref="A152:F152"/>
    <mergeCell ref="A132:F132"/>
    <mergeCell ref="A129:E129"/>
    <mergeCell ref="A130:E130"/>
    <mergeCell ref="A136:E136"/>
    <mergeCell ref="A137:E137"/>
    <mergeCell ref="A138:E138"/>
    <mergeCell ref="A140:E140"/>
    <mergeCell ref="A141:E141"/>
    <mergeCell ref="A142:E142"/>
    <mergeCell ref="A151:F151"/>
    <mergeCell ref="E148:F148"/>
    <mergeCell ref="A185:F185"/>
    <mergeCell ref="A196:F196"/>
    <mergeCell ref="A192:E192"/>
    <mergeCell ref="A193:E193"/>
    <mergeCell ref="A194:E194"/>
    <mergeCell ref="A226:F226"/>
    <mergeCell ref="E227:F227"/>
    <mergeCell ref="E230:F230"/>
    <mergeCell ref="A88:F88"/>
    <mergeCell ref="E89:F89"/>
    <mergeCell ref="E92:F92"/>
    <mergeCell ref="A144:F144"/>
    <mergeCell ref="E145:F145"/>
    <mergeCell ref="A163:E163"/>
    <mergeCell ref="A164:E164"/>
    <mergeCell ref="A220:E220"/>
    <mergeCell ref="A222:E222"/>
    <mergeCell ref="A223:E223"/>
    <mergeCell ref="A205:E205"/>
    <mergeCell ref="A167:F167"/>
    <mergeCell ref="A165:E165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2020-04-23T10:43:43Z</dcterms:modified>
</cp:coreProperties>
</file>