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Έντυπο οικ προσφοράς" sheetId="13" r:id="rId1"/>
  </sheets>
  <calcPr calcId="152511"/>
</workbook>
</file>

<file path=xl/calcChain.xml><?xml version="1.0" encoding="utf-8"?>
<calcChain xmlns="http://schemas.openxmlformats.org/spreadsheetml/2006/main">
  <c r="G142" i="13" l="1"/>
  <c r="G143" i="13" s="1"/>
  <c r="G141" i="13"/>
  <c r="G125" i="13"/>
  <c r="I125" i="13" s="1"/>
  <c r="G104" i="13"/>
  <c r="G105" i="13" s="1"/>
  <c r="G103" i="13"/>
  <c r="G95" i="13"/>
  <c r="G96" i="13" s="1"/>
  <c r="G94" i="13"/>
  <c r="G86" i="13"/>
  <c r="G87" i="13" s="1"/>
  <c r="G85" i="13"/>
  <c r="G77" i="13"/>
  <c r="G78" i="13" s="1"/>
  <c r="G79" i="13" s="1"/>
  <c r="G80" i="13" s="1"/>
  <c r="G76" i="13"/>
  <c r="G68" i="13"/>
  <c r="G69" i="13" s="1"/>
  <c r="G67" i="13"/>
  <c r="G59" i="13"/>
  <c r="G60" i="13" s="1"/>
  <c r="G58" i="13"/>
  <c r="G50" i="13"/>
  <c r="G51" i="13" s="1"/>
  <c r="G49" i="13"/>
  <c r="G41" i="13"/>
  <c r="G42" i="13" s="1"/>
  <c r="G43" i="13" s="1"/>
  <c r="G44" i="13" s="1"/>
  <c r="G40" i="13"/>
  <c r="G32" i="13"/>
  <c r="G33" i="13" s="1"/>
  <c r="G31" i="13"/>
  <c r="G23" i="13"/>
  <c r="G24" i="13" s="1"/>
  <c r="G22" i="13"/>
  <c r="G14" i="13"/>
  <c r="G15" i="13" s="1"/>
  <c r="G13" i="13"/>
  <c r="G5" i="13"/>
  <c r="G4" i="13"/>
  <c r="G110" i="13" l="1"/>
  <c r="G6" i="13"/>
  <c r="G25" i="13"/>
  <c r="G26" i="13" s="1"/>
  <c r="G61" i="13"/>
  <c r="G62" i="13" s="1"/>
  <c r="G97" i="13"/>
  <c r="G98" i="13" s="1"/>
  <c r="I126" i="13"/>
  <c r="G144" i="13"/>
  <c r="G106" i="13"/>
  <c r="G81" i="13"/>
  <c r="G88" i="13"/>
  <c r="G70" i="13"/>
  <c r="G45" i="13"/>
  <c r="G52" i="13"/>
  <c r="G27" i="13"/>
  <c r="G34" i="13"/>
  <c r="G16" i="13"/>
  <c r="G63" i="13" l="1"/>
  <c r="G148" i="13"/>
  <c r="G99" i="13"/>
  <c r="G111" i="13"/>
  <c r="G7" i="13"/>
  <c r="I127" i="13"/>
  <c r="G145" i="13"/>
  <c r="G146" i="13" s="1"/>
  <c r="G107" i="13"/>
  <c r="G108" i="13" s="1"/>
  <c r="G89" i="13"/>
  <c r="G90" i="13" s="1"/>
  <c r="G71" i="13"/>
  <c r="G72" i="13" s="1"/>
  <c r="G53" i="13"/>
  <c r="G54" i="13" s="1"/>
  <c r="G35" i="13"/>
  <c r="G36" i="13" s="1"/>
  <c r="G17" i="13"/>
  <c r="G18" i="13" s="1"/>
  <c r="G149" i="13" l="1"/>
  <c r="G8" i="13"/>
  <c r="G113" i="13" s="1"/>
  <c r="G112" i="13"/>
  <c r="I128" i="13"/>
  <c r="G9" i="13" l="1"/>
  <c r="G150" i="13"/>
  <c r="I129" i="13"/>
  <c r="G151" i="13" s="1"/>
  <c r="G114" i="13" l="1"/>
  <c r="I130" i="13"/>
  <c r="G152" i="13" l="1"/>
</calcChain>
</file>

<file path=xl/sharedStrings.xml><?xml version="1.0" encoding="utf-8"?>
<sst xmlns="http://schemas.openxmlformats.org/spreadsheetml/2006/main" count="221" uniqueCount="74">
  <si>
    <t>Περιγραφή</t>
  </si>
  <si>
    <t>Μονάδα Μέτρησης</t>
  </si>
  <si>
    <t>Ποσότητα (ανά ημέρα)</t>
  </si>
  <si>
    <t>Ενδεικτική τιμή ανά μονάδα</t>
  </si>
  <si>
    <t>Συνολική ενδεικτική τιμή</t>
  </si>
  <si>
    <t>λίτρα</t>
  </si>
  <si>
    <t>Φ.Π.Α. 13%</t>
  </si>
  <si>
    <t>ΣΥΝΟΛΟ ΟΜΑΔΩΝ</t>
  </si>
  <si>
    <t>ΣΥΝΟΛΟ Φ.Π.Α. 13%</t>
  </si>
  <si>
    <t>ΓΕΝΙΚΟ ΣΥΝΟΛΟ ΟΜΑΔΩΝ</t>
  </si>
  <si>
    <t>Ημέρες στο έτος</t>
  </si>
  <si>
    <t>Ζ΄ ΟΜΑΔΑ: ΑΥΤΟΤΕΛΕΣ ΤΜΗΜΑ ΑΘΛΗΤΙΣΜΟΥ, ΝΕΑΣ ΓΕΝΙΑΣ, ΠΑΙΔΕΙΑΣ ΚΑΙ ΔΙΑ ΒΙΟΥ ΜΑΘΗΣΗΣ/15.6063.0001</t>
  </si>
  <si>
    <t>τεμάχιο</t>
  </si>
  <si>
    <t>Α΄ ΥΠΟΟΜΑΔΑ: ΤΜΗΜΑ ΣΧΕΔΙΑΣΜΟΥ, ΑΠΟΚΟΜΙΔΗΣ ΑΠΟΡΡΙΜΜΑΤΩΝ ΚΑΙ ΑΝΑΚΥΚΛΩΣΗΣ/Κ.Α.Ε.: 20.6063.0001</t>
  </si>
  <si>
    <t>Β΄ ΥΠΟΟΜΑΔΑ: ΤΜΗΜΑ ΔΙΑΧΕΙΡΙΣΗΣ ΚΑΙ ΣΥΝΤΗΡΗΣΗΣ ΟΧΗΜΑΤΩΝ/Κ.Α.Ε.: 20.6063.0001</t>
  </si>
  <si>
    <t>Γ΄ ΥΠΟΟΜΑΔΑ: ΤΜΗΜΑ ΠΡΑΣΙΝΟΥ/Κ.Α.Ε.: 35.6063.0001</t>
  </si>
  <si>
    <t>Δ΄ ΥΠΟΟΜΑΔΑ: ΔΕΥΘΥΝΣΗ ΠΕΡΙΒΑΛΛΟΝΤΟΣ/Κ.Α.Ε.: 35.6063.0001</t>
  </si>
  <si>
    <t>Ε΄ ΥΠΟΟΜΑΔΑ: ΔΙΕΥΘΥΝΣΗ ΠΡΟΣΧΟΛΙΚΗΣ ΑΓΩΓΗΣ/Κ.Α.Ε.: 15.6063.0005</t>
  </si>
  <si>
    <t>ΣΤ΄ ΥΠΟΟΜΑΔΑ: ΔΙΕΥΘΥΝΣΗ ΤΕΧΝΙΚΩΝ ΥΠΗΡΕΣΙΩΝ/30.6063.0001</t>
  </si>
  <si>
    <t>Η΄ ΥΠΟΟΜΑΔΑ: ΔΙΕΥΘΥΝΣΗ ΔΙΟΙΚΗΤΙΚΩΝ ΥΠΗΡΕΣΙΩΝ/10.6063.0001</t>
  </si>
  <si>
    <t>Θ΄ ΥΠΟΟΜΑΔΑ: ΑΥΤΟΤΕΛΕΣ ΤΜΗΜΑ ΔΗΜΟΤΙΚΗΣ ΑΣΤΥΝΟΜΙΑΣ/50.6063</t>
  </si>
  <si>
    <t>Ι΄ ΥΠΟΟΜΑΔΑ: ΔΙΕΥΘΥΝΣΗ ΠΟΛΙΤΙΣΜΟΥ/15.6063.0001</t>
  </si>
  <si>
    <t>ΙΑ΄ ΟΜΑΔΑ: ΔΙΕΥΘΥΝΣΗ ΚΟΙΝΩΝΙΚΗΣ ΠΡΟΣΤΑΣΙΑΣ ΚΑΙ ΥΓΕΙΑΣ/15.6063.0001</t>
  </si>
  <si>
    <t>ΙΒ΄ ΟΜΑΔΑ: ΔΗΜΟΤΙΚΟ ΚΟΙΜΗΤΗΡΙΟ/45.6063</t>
  </si>
  <si>
    <t>ΣΥΝΟΛΟ 1ης ΟΜΑΔΑΣ</t>
  </si>
  <si>
    <t>ΓΕΝΙΚΟ ΣΥΝΟΛΟ 1ης ΟΜΑΔΑΣ</t>
  </si>
  <si>
    <t>Γάλα συμπυκνωμένο (εβαπορέ)</t>
  </si>
  <si>
    <t>Γάλα επτά (7) ημερών (φρέσκο)</t>
  </si>
  <si>
    <t>1η ΟΜΑΔΑ: ΓΑΛΑ ΕΠΤΑ (7) ΗΜΕΡΩΝ ΓΙΑ ΤΟ ΠΡΟΣΩΠΙΚΟ ΤΟΥ ΔΗΜΟΥ ΙΛΙΟΥ (ΜΟΝΙΜΟΙ, ΙΔΑΧ, ΙΔΟΧ)</t>
  </si>
  <si>
    <t>3η ΟΜΑΔΑ: ΠΡΟΓΡΑΜΜΑ ΚΟΙΝΩΦΕΛΟΥΣ ΑΠΑΣΧΟΛΗΣΗΣ</t>
  </si>
  <si>
    <t>Ποσότητα          (ανά εργαζόμενο ανά ημέρα)</t>
  </si>
  <si>
    <t>Αριθμός εργαζομένων</t>
  </si>
  <si>
    <t>Συνολικές ημέρες εργασίας</t>
  </si>
  <si>
    <t>Συνολική Ποσότητα</t>
  </si>
  <si>
    <t>λίτρο</t>
  </si>
  <si>
    <t>Δικαίωμα προαίρεσης 15%</t>
  </si>
  <si>
    <t>Μερικό Σύνολο</t>
  </si>
  <si>
    <t>Σύνολο Α΄ Υποομάδας</t>
  </si>
  <si>
    <t>Γενικό Σύνολο Α΄ Υποομάδας</t>
  </si>
  <si>
    <t>Σύνολο Β΄ Υποομάδας</t>
  </si>
  <si>
    <t>Γενικό Σύνολο Β΄ Υποομάδας</t>
  </si>
  <si>
    <t>Σύνολο Γ΄ Υποομάδας</t>
  </si>
  <si>
    <t>Γενικό Σύνολο Γ΄ Υποομάδας</t>
  </si>
  <si>
    <t>Σύνολο Δ΄ Υποομάδας</t>
  </si>
  <si>
    <t>Γενικό Σύνολο Δ΄ Υποομάδας</t>
  </si>
  <si>
    <t>Σύνολο Ε΄ Υποομάδας</t>
  </si>
  <si>
    <t>Γενικό Σύνολο Ε΄ Υποομάδας</t>
  </si>
  <si>
    <t>Σύνολο ΣΤ΄ Υποομάδας</t>
  </si>
  <si>
    <t>Γενικό Σύνολο ΣΤ΄ Υποομάδας</t>
  </si>
  <si>
    <t>Σύνολο Ζ΄ Υποομάδας</t>
  </si>
  <si>
    <t>Γενικό Σύνολο Ζ΄ Υποομάδας</t>
  </si>
  <si>
    <t>Σύνολο Η΄ Υποομάδας</t>
  </si>
  <si>
    <t>Γενικό Σύνολο Η΄ Υποομάδας</t>
  </si>
  <si>
    <t>Σύνολο Θ΄ Υποομάδας</t>
  </si>
  <si>
    <t>Γενικό Σύνολο Θ΄ Υποομάδας</t>
  </si>
  <si>
    <t>Σύνολο Ι΄ Υποομάδας</t>
  </si>
  <si>
    <t>Γενικό Σύνολο Ι΄ Υποομάδας</t>
  </si>
  <si>
    <t>Σύνολο ΙΑ΄ Υποομάδας</t>
  </si>
  <si>
    <t>Γενικό Σύνολο ΙΑ΄ Υποομάδας</t>
  </si>
  <si>
    <t>Σύνολο ΙΒ΄ Υποομάδας</t>
  </si>
  <si>
    <t>Γενικό Σύνολο ΙΒ΄ Υποομάδας</t>
  </si>
  <si>
    <t>ΣΥΝΟΛΟ ΠΡΟΑΙΡΕΣΗΣ</t>
  </si>
  <si>
    <t>ΣΥΝΟΛΟ ΜΕ ΤΗΝ ΠΡΟΑΙΡΕΣΗ</t>
  </si>
  <si>
    <t>Σύνολο Φ.Π.Α. 13%</t>
  </si>
  <si>
    <t>Σύνολο 3ης Ομάδας</t>
  </si>
  <si>
    <t>Γενικό Σύνολο 3ης Ομάδας</t>
  </si>
  <si>
    <t>2η ΟΜΑΔΑ: ΠΡΟΣΩΠΙΚΟ ΜΕ ΣΥΜΒΑΣΗ ΕΡΓΑΣΙΑΣ ΟΡΙΣΜΕΝΟΥ ΧΡΟΝΟΥ ΓΙΑ ΤΗΝ ΚΑΘΑΡΙΟΤΗΤΑ ΤΩΝ ΣΧΟΛΙΚΩΝ ΜΟΝΑΔΩΝ ΤΗΣ ΠΡΩΤΟΒΑΘΜΙΑΣ ΚΑΙ ΔΕΥΤΕΡΟΒΑΘΜΙΑΣ ΕΚΠΑΙΔΕΥΣΗΣ</t>
  </si>
  <si>
    <t>Σύνολο Προαίρεσης</t>
  </si>
  <si>
    <t>Γενικό Σύνολο 2ης Ομάδας</t>
  </si>
  <si>
    <t>Σύνολο 2ηςΟμάδας</t>
  </si>
  <si>
    <t>Έλαβα γνώση και αποδέχομαι πλήρως και ανεπιφύλακτα τους όρους και τις τεχνικές προδιαγραφές του παρόντος διαγωνισμού.</t>
  </si>
  <si>
    <t>…….., …../…../……..</t>
  </si>
  <si>
    <t>……, …../…./…..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</si>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</sst>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_ ;[Red]\-#,##0.00\ "/>
  </numFmts>
  <fonts count="6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8" fontId="1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8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8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8" fontId="1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8" fontId="3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8" fontId="0" fillId="0" borderId="0" xfId="0" applyNumberFormat="1" applyAlignment="1">
      <alignment horizontal="center"/>
    </xf>
    <xf numFmtId="8" fontId="0" fillId="0" borderId="0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8" fontId="0" fillId="0" borderId="6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tabSelected="1" workbookViewId="0">
      <selection activeCell="I161" sqref="I161"/>
    </sheetView>
  </sheetViews>
  <sheetFormatPr defaultRowHeight="15" x14ac:dyDescent="0.25"/>
  <cols>
    <col min="1" max="1" width="5.7109375" customWidth="1"/>
    <col min="2" max="2" width="30" customWidth="1"/>
    <col min="3" max="3" width="10.42578125" customWidth="1"/>
    <col min="4" max="4" width="10.7109375" customWidth="1"/>
    <col min="5" max="5" width="11.42578125" customWidth="1"/>
    <col min="6" max="6" width="11" customWidth="1"/>
    <col min="7" max="7" width="16.140625" customWidth="1"/>
    <col min="8" max="8" width="10.5703125" customWidth="1"/>
    <col min="9" max="11" width="11.5703125" bestFit="1" customWidth="1"/>
  </cols>
  <sheetData>
    <row r="1" spans="1:9" ht="21" customHeight="1" x14ac:dyDescent="0.25">
      <c r="A1" s="39" t="s">
        <v>28</v>
      </c>
      <c r="B1" s="40"/>
      <c r="C1" s="40"/>
      <c r="D1" s="40"/>
      <c r="E1" s="40"/>
      <c r="F1" s="40"/>
      <c r="G1" s="41"/>
      <c r="I1" s="8"/>
    </row>
    <row r="2" spans="1:9" ht="29.25" customHeight="1" x14ac:dyDescent="0.25">
      <c r="A2" s="39" t="s">
        <v>13</v>
      </c>
      <c r="B2" s="40"/>
      <c r="C2" s="40"/>
      <c r="D2" s="40"/>
      <c r="E2" s="40"/>
      <c r="F2" s="40"/>
      <c r="G2" s="41"/>
      <c r="I2" s="8"/>
    </row>
    <row r="3" spans="1:9" ht="38.25" x14ac:dyDescent="0.25">
      <c r="A3" s="1"/>
      <c r="B3" s="1" t="s">
        <v>0</v>
      </c>
      <c r="C3" s="1" t="s">
        <v>1</v>
      </c>
      <c r="D3" s="1" t="s">
        <v>2</v>
      </c>
      <c r="E3" s="1" t="s">
        <v>10</v>
      </c>
      <c r="F3" s="1" t="s">
        <v>3</v>
      </c>
      <c r="G3" s="1" t="s">
        <v>4</v>
      </c>
      <c r="I3" s="8"/>
    </row>
    <row r="4" spans="1:9" ht="21" customHeight="1" x14ac:dyDescent="0.25">
      <c r="A4" s="9"/>
      <c r="B4" s="7" t="s">
        <v>27</v>
      </c>
      <c r="C4" s="11" t="s">
        <v>5</v>
      </c>
      <c r="D4" s="11">
        <v>101</v>
      </c>
      <c r="E4" s="10">
        <v>247</v>
      </c>
      <c r="F4" s="12">
        <v>0</v>
      </c>
      <c r="G4" s="13">
        <f>ROUND((D4*E4*F4),2)</f>
        <v>0</v>
      </c>
      <c r="I4" s="8"/>
    </row>
    <row r="5" spans="1:9" ht="21" customHeight="1" x14ac:dyDescent="0.25">
      <c r="A5" s="26"/>
      <c r="B5" s="35" t="s">
        <v>37</v>
      </c>
      <c r="C5" s="35"/>
      <c r="D5" s="35"/>
      <c r="E5" s="35"/>
      <c r="F5" s="35"/>
      <c r="G5" s="2">
        <f>ROUND((D4*E4*F4),2)</f>
        <v>0</v>
      </c>
      <c r="I5" s="8"/>
    </row>
    <row r="6" spans="1:9" ht="21" customHeight="1" x14ac:dyDescent="0.25">
      <c r="A6" s="28"/>
      <c r="B6" s="35" t="s">
        <v>35</v>
      </c>
      <c r="C6" s="35"/>
      <c r="D6" s="35"/>
      <c r="E6" s="35"/>
      <c r="F6" s="35"/>
      <c r="G6" s="2">
        <f>ROUND((G5*0.15),2)</f>
        <v>0</v>
      </c>
      <c r="I6" s="8"/>
    </row>
    <row r="7" spans="1:9" ht="21" customHeight="1" x14ac:dyDescent="0.25">
      <c r="A7" s="28"/>
      <c r="B7" s="35" t="s">
        <v>36</v>
      </c>
      <c r="C7" s="35"/>
      <c r="D7" s="35"/>
      <c r="E7" s="35"/>
      <c r="F7" s="35"/>
      <c r="G7" s="2">
        <f>ROUND((G5+G6),2)</f>
        <v>0</v>
      </c>
      <c r="I7" s="8"/>
    </row>
    <row r="8" spans="1:9" ht="21" customHeight="1" x14ac:dyDescent="0.25">
      <c r="A8" s="26"/>
      <c r="B8" s="42" t="s">
        <v>6</v>
      </c>
      <c r="C8" s="42"/>
      <c r="D8" s="42"/>
      <c r="E8" s="42"/>
      <c r="F8" s="42"/>
      <c r="G8" s="13">
        <f>ROUND((G7*0.13),2)</f>
        <v>0</v>
      </c>
      <c r="I8" s="8"/>
    </row>
    <row r="9" spans="1:9" ht="21" customHeight="1" x14ac:dyDescent="0.25">
      <c r="A9" s="35" t="s">
        <v>38</v>
      </c>
      <c r="B9" s="35"/>
      <c r="C9" s="35"/>
      <c r="D9" s="35"/>
      <c r="E9" s="35"/>
      <c r="F9" s="35"/>
      <c r="G9" s="2">
        <f>ROUND((G7+G8),2)</f>
        <v>0</v>
      </c>
      <c r="I9" s="8"/>
    </row>
    <row r="10" spans="1:9" ht="21" customHeight="1" x14ac:dyDescent="0.25">
      <c r="A10" s="5"/>
      <c r="B10" s="5"/>
      <c r="C10" s="5"/>
      <c r="D10" s="5"/>
      <c r="E10" s="5"/>
      <c r="F10" s="5"/>
      <c r="G10" s="6"/>
      <c r="I10" s="8"/>
    </row>
    <row r="11" spans="1:9" ht="21" customHeight="1" x14ac:dyDescent="0.25">
      <c r="A11" s="39" t="s">
        <v>14</v>
      </c>
      <c r="B11" s="40"/>
      <c r="C11" s="40"/>
      <c r="D11" s="40"/>
      <c r="E11" s="40"/>
      <c r="F11" s="40"/>
      <c r="G11" s="41"/>
      <c r="I11" s="8"/>
    </row>
    <row r="12" spans="1:9" ht="38.25" x14ac:dyDescent="0.25">
      <c r="A12" s="1"/>
      <c r="B12" s="1" t="s">
        <v>0</v>
      </c>
      <c r="C12" s="1" t="s">
        <v>1</v>
      </c>
      <c r="D12" s="1" t="s">
        <v>2</v>
      </c>
      <c r="E12" s="1" t="s">
        <v>10</v>
      </c>
      <c r="F12" s="1" t="s">
        <v>3</v>
      </c>
      <c r="G12" s="1" t="s">
        <v>4</v>
      </c>
      <c r="I12" s="8"/>
    </row>
    <row r="13" spans="1:9" ht="21" customHeight="1" x14ac:dyDescent="0.25">
      <c r="A13" s="9"/>
      <c r="B13" s="7" t="s">
        <v>27</v>
      </c>
      <c r="C13" s="11" t="s">
        <v>5</v>
      </c>
      <c r="D13" s="11">
        <v>51</v>
      </c>
      <c r="E13" s="10">
        <v>247</v>
      </c>
      <c r="F13" s="12">
        <v>0</v>
      </c>
      <c r="G13" s="13">
        <f>ROUND((D13*E13*F13),2)</f>
        <v>0</v>
      </c>
      <c r="I13" s="8"/>
    </row>
    <row r="14" spans="1:9" ht="21" customHeight="1" x14ac:dyDescent="0.25">
      <c r="A14" s="26"/>
      <c r="B14" s="35" t="s">
        <v>39</v>
      </c>
      <c r="C14" s="35"/>
      <c r="D14" s="35"/>
      <c r="E14" s="35"/>
      <c r="F14" s="35"/>
      <c r="G14" s="2">
        <f>ROUND((D13*E13*F13),2)</f>
        <v>0</v>
      </c>
      <c r="I14" s="8"/>
    </row>
    <row r="15" spans="1:9" ht="21" customHeight="1" x14ac:dyDescent="0.25">
      <c r="A15" s="28"/>
      <c r="B15" s="35" t="s">
        <v>35</v>
      </c>
      <c r="C15" s="35"/>
      <c r="D15" s="35"/>
      <c r="E15" s="35"/>
      <c r="F15" s="35"/>
      <c r="G15" s="2">
        <f>ROUND((G14*0.15),2)</f>
        <v>0</v>
      </c>
      <c r="I15" s="8"/>
    </row>
    <row r="16" spans="1:9" ht="21" customHeight="1" x14ac:dyDescent="0.25">
      <c r="A16" s="28"/>
      <c r="B16" s="35" t="s">
        <v>36</v>
      </c>
      <c r="C16" s="35"/>
      <c r="D16" s="35"/>
      <c r="E16" s="35"/>
      <c r="F16" s="35"/>
      <c r="G16" s="2">
        <f>ROUND((G14+G15),2)</f>
        <v>0</v>
      </c>
      <c r="I16" s="8"/>
    </row>
    <row r="17" spans="1:9" ht="21" customHeight="1" x14ac:dyDescent="0.25">
      <c r="A17" s="26"/>
      <c r="B17" s="42" t="s">
        <v>6</v>
      </c>
      <c r="C17" s="42"/>
      <c r="D17" s="42"/>
      <c r="E17" s="42"/>
      <c r="F17" s="42"/>
      <c r="G17" s="13">
        <f>ROUND((G16*0.13),2)</f>
        <v>0</v>
      </c>
      <c r="I17" s="8"/>
    </row>
    <row r="18" spans="1:9" ht="21" customHeight="1" x14ac:dyDescent="0.25">
      <c r="A18" s="35" t="s">
        <v>40</v>
      </c>
      <c r="B18" s="35"/>
      <c r="C18" s="35"/>
      <c r="D18" s="35"/>
      <c r="E18" s="35"/>
      <c r="F18" s="35"/>
      <c r="G18" s="2">
        <f>ROUND((G16+G17),2)</f>
        <v>0</v>
      </c>
      <c r="I18" s="8"/>
    </row>
    <row r="19" spans="1:9" ht="21" customHeight="1" x14ac:dyDescent="0.25">
      <c r="A19" s="5"/>
      <c r="B19" s="5"/>
      <c r="C19" s="5"/>
      <c r="D19" s="5"/>
      <c r="E19" s="5"/>
      <c r="F19" s="5"/>
      <c r="G19" s="6"/>
      <c r="I19" s="8"/>
    </row>
    <row r="20" spans="1:9" ht="21" customHeight="1" x14ac:dyDescent="0.25">
      <c r="A20" s="39" t="s">
        <v>15</v>
      </c>
      <c r="B20" s="40"/>
      <c r="C20" s="40"/>
      <c r="D20" s="40"/>
      <c r="E20" s="40"/>
      <c r="F20" s="40"/>
      <c r="G20" s="41"/>
      <c r="I20" s="8"/>
    </row>
    <row r="21" spans="1:9" ht="38.25" x14ac:dyDescent="0.25">
      <c r="A21" s="1"/>
      <c r="B21" s="1" t="s">
        <v>0</v>
      </c>
      <c r="C21" s="1" t="s">
        <v>1</v>
      </c>
      <c r="D21" s="1" t="s">
        <v>2</v>
      </c>
      <c r="E21" s="1" t="s">
        <v>10</v>
      </c>
      <c r="F21" s="1" t="s">
        <v>3</v>
      </c>
      <c r="G21" s="1" t="s">
        <v>4</v>
      </c>
      <c r="I21" s="8"/>
    </row>
    <row r="22" spans="1:9" ht="21" customHeight="1" x14ac:dyDescent="0.25">
      <c r="A22" s="9"/>
      <c r="B22" s="7" t="s">
        <v>27</v>
      </c>
      <c r="C22" s="11" t="s">
        <v>5</v>
      </c>
      <c r="D22" s="11">
        <v>42</v>
      </c>
      <c r="E22" s="10">
        <v>247</v>
      </c>
      <c r="F22" s="12">
        <v>0</v>
      </c>
      <c r="G22" s="13">
        <f>ROUND((D22*E22*F22),2)</f>
        <v>0</v>
      </c>
      <c r="I22" s="8"/>
    </row>
    <row r="23" spans="1:9" ht="21" customHeight="1" x14ac:dyDescent="0.25">
      <c r="A23" s="28"/>
      <c r="B23" s="35" t="s">
        <v>41</v>
      </c>
      <c r="C23" s="35"/>
      <c r="D23" s="35"/>
      <c r="E23" s="35"/>
      <c r="F23" s="35"/>
      <c r="G23" s="2">
        <f>ROUND((D22*E22*F22),2)</f>
        <v>0</v>
      </c>
      <c r="I23" s="8"/>
    </row>
    <row r="24" spans="1:9" ht="21" customHeight="1" x14ac:dyDescent="0.25">
      <c r="A24" s="28"/>
      <c r="B24" s="35" t="s">
        <v>35</v>
      </c>
      <c r="C24" s="35"/>
      <c r="D24" s="35"/>
      <c r="E24" s="35"/>
      <c r="F24" s="35"/>
      <c r="G24" s="2">
        <f>ROUND((G23*0.15),2)</f>
        <v>0</v>
      </c>
      <c r="I24" s="8"/>
    </row>
    <row r="25" spans="1:9" ht="21" customHeight="1" x14ac:dyDescent="0.25">
      <c r="A25" s="28"/>
      <c r="B25" s="35" t="s">
        <v>36</v>
      </c>
      <c r="C25" s="35"/>
      <c r="D25" s="35"/>
      <c r="E25" s="35"/>
      <c r="F25" s="35"/>
      <c r="G25" s="2">
        <f>ROUND((G23+G24),2)</f>
        <v>0</v>
      </c>
      <c r="I25" s="8"/>
    </row>
    <row r="26" spans="1:9" ht="21" customHeight="1" x14ac:dyDescent="0.25">
      <c r="A26" s="28"/>
      <c r="B26" s="42" t="s">
        <v>6</v>
      </c>
      <c r="C26" s="42"/>
      <c r="D26" s="42"/>
      <c r="E26" s="42"/>
      <c r="F26" s="42"/>
      <c r="G26" s="13">
        <f>ROUND((G25*0.13),2)</f>
        <v>0</v>
      </c>
      <c r="I26" s="8"/>
    </row>
    <row r="27" spans="1:9" ht="21" customHeight="1" x14ac:dyDescent="0.25">
      <c r="A27" s="35" t="s">
        <v>42</v>
      </c>
      <c r="B27" s="35"/>
      <c r="C27" s="35"/>
      <c r="D27" s="35"/>
      <c r="E27" s="35"/>
      <c r="F27" s="35"/>
      <c r="G27" s="2">
        <f>ROUND((G25+G26),2)</f>
        <v>0</v>
      </c>
      <c r="I27" s="8"/>
    </row>
    <row r="28" spans="1:9" ht="21" customHeight="1" x14ac:dyDescent="0.25">
      <c r="A28" s="5"/>
      <c r="B28" s="5"/>
      <c r="C28" s="5"/>
      <c r="D28" s="5"/>
      <c r="E28" s="5"/>
      <c r="F28" s="5"/>
      <c r="G28" s="6"/>
      <c r="I28" s="8"/>
    </row>
    <row r="29" spans="1:9" ht="21" customHeight="1" x14ac:dyDescent="0.25">
      <c r="A29" s="39" t="s">
        <v>16</v>
      </c>
      <c r="B29" s="40"/>
      <c r="C29" s="40"/>
      <c r="D29" s="40"/>
      <c r="E29" s="40"/>
      <c r="F29" s="40"/>
      <c r="G29" s="41"/>
      <c r="I29" s="8"/>
    </row>
    <row r="30" spans="1:9" ht="38.25" x14ac:dyDescent="0.25">
      <c r="A30" s="1"/>
      <c r="B30" s="1" t="s">
        <v>0</v>
      </c>
      <c r="C30" s="1" t="s">
        <v>1</v>
      </c>
      <c r="D30" s="1" t="s">
        <v>2</v>
      </c>
      <c r="E30" s="1" t="s">
        <v>10</v>
      </c>
      <c r="F30" s="1" t="s">
        <v>3</v>
      </c>
      <c r="G30" s="1" t="s">
        <v>4</v>
      </c>
      <c r="I30" s="8"/>
    </row>
    <row r="31" spans="1:9" ht="21" customHeight="1" x14ac:dyDescent="0.25">
      <c r="A31" s="9"/>
      <c r="B31" s="7" t="s">
        <v>27</v>
      </c>
      <c r="C31" s="11" t="s">
        <v>5</v>
      </c>
      <c r="D31" s="11">
        <v>2</v>
      </c>
      <c r="E31" s="10">
        <v>226</v>
      </c>
      <c r="F31" s="12">
        <v>0</v>
      </c>
      <c r="G31" s="13">
        <f>ROUND((D31*E31*F31),2)</f>
        <v>0</v>
      </c>
      <c r="I31" s="8"/>
    </row>
    <row r="32" spans="1:9" ht="21" customHeight="1" x14ac:dyDescent="0.25">
      <c r="A32" s="28"/>
      <c r="B32" s="35" t="s">
        <v>43</v>
      </c>
      <c r="C32" s="35"/>
      <c r="D32" s="35"/>
      <c r="E32" s="35"/>
      <c r="F32" s="35"/>
      <c r="G32" s="2">
        <f>ROUND((D31*E31*F31),2)</f>
        <v>0</v>
      </c>
      <c r="I32" s="8"/>
    </row>
    <row r="33" spans="1:9" ht="21" customHeight="1" x14ac:dyDescent="0.25">
      <c r="A33" s="28"/>
      <c r="B33" s="35" t="s">
        <v>35</v>
      </c>
      <c r="C33" s="35"/>
      <c r="D33" s="35"/>
      <c r="E33" s="35"/>
      <c r="F33" s="35"/>
      <c r="G33" s="2">
        <f>ROUND((G32*0.15),2)</f>
        <v>0</v>
      </c>
      <c r="I33" s="8"/>
    </row>
    <row r="34" spans="1:9" ht="21" customHeight="1" x14ac:dyDescent="0.25">
      <c r="A34" s="28"/>
      <c r="B34" s="35" t="s">
        <v>36</v>
      </c>
      <c r="C34" s="35"/>
      <c r="D34" s="35"/>
      <c r="E34" s="35"/>
      <c r="F34" s="35"/>
      <c r="G34" s="2">
        <f>ROUND((G32+G33),2)</f>
        <v>0</v>
      </c>
      <c r="I34" s="8"/>
    </row>
    <row r="35" spans="1:9" ht="21" customHeight="1" x14ac:dyDescent="0.25">
      <c r="A35" s="28"/>
      <c r="B35" s="42" t="s">
        <v>6</v>
      </c>
      <c r="C35" s="42"/>
      <c r="D35" s="42"/>
      <c r="E35" s="42"/>
      <c r="F35" s="42"/>
      <c r="G35" s="13">
        <f>ROUND((G34*0.13),2)</f>
        <v>0</v>
      </c>
      <c r="I35" s="8"/>
    </row>
    <row r="36" spans="1:9" ht="21" customHeight="1" x14ac:dyDescent="0.25">
      <c r="A36" s="35" t="s">
        <v>44</v>
      </c>
      <c r="B36" s="35"/>
      <c r="C36" s="35"/>
      <c r="D36" s="35"/>
      <c r="E36" s="35"/>
      <c r="F36" s="35"/>
      <c r="G36" s="2">
        <f>ROUND((G34+G35),2)</f>
        <v>0</v>
      </c>
      <c r="I36" s="8"/>
    </row>
    <row r="37" spans="1:9" ht="21" customHeight="1" x14ac:dyDescent="0.25">
      <c r="A37" s="5"/>
      <c r="B37" s="5"/>
      <c r="C37" s="5"/>
      <c r="D37" s="5"/>
      <c r="E37" s="5"/>
      <c r="F37" s="5"/>
      <c r="G37" s="6"/>
      <c r="I37" s="8"/>
    </row>
    <row r="38" spans="1:9" ht="21" customHeight="1" x14ac:dyDescent="0.25">
      <c r="A38" s="39" t="s">
        <v>17</v>
      </c>
      <c r="B38" s="40"/>
      <c r="C38" s="40"/>
      <c r="D38" s="40"/>
      <c r="E38" s="40"/>
      <c r="F38" s="40"/>
      <c r="G38" s="41"/>
      <c r="I38" s="8"/>
    </row>
    <row r="39" spans="1:9" ht="38.25" x14ac:dyDescent="0.25">
      <c r="A39" s="1"/>
      <c r="B39" s="1" t="s">
        <v>0</v>
      </c>
      <c r="C39" s="1" t="s">
        <v>1</v>
      </c>
      <c r="D39" s="1" t="s">
        <v>2</v>
      </c>
      <c r="E39" s="1" t="s">
        <v>10</v>
      </c>
      <c r="F39" s="1" t="s">
        <v>3</v>
      </c>
      <c r="G39" s="1" t="s">
        <v>4</v>
      </c>
      <c r="I39" s="8"/>
    </row>
    <row r="40" spans="1:9" ht="21" customHeight="1" x14ac:dyDescent="0.25">
      <c r="A40" s="9"/>
      <c r="B40" s="7" t="s">
        <v>27</v>
      </c>
      <c r="C40" s="11" t="s">
        <v>5</v>
      </c>
      <c r="D40" s="24">
        <v>131</v>
      </c>
      <c r="E40" s="10">
        <v>204</v>
      </c>
      <c r="F40" s="12">
        <v>0</v>
      </c>
      <c r="G40" s="13">
        <f>ROUND((D40*E40*F40),2)</f>
        <v>0</v>
      </c>
      <c r="I40" s="8"/>
    </row>
    <row r="41" spans="1:9" ht="21" customHeight="1" x14ac:dyDescent="0.25">
      <c r="A41" s="28"/>
      <c r="B41" s="35" t="s">
        <v>45</v>
      </c>
      <c r="C41" s="35"/>
      <c r="D41" s="35"/>
      <c r="E41" s="35"/>
      <c r="F41" s="35"/>
      <c r="G41" s="2">
        <f>ROUND((D40*E40*F40),2)</f>
        <v>0</v>
      </c>
      <c r="I41" s="8"/>
    </row>
    <row r="42" spans="1:9" ht="21" customHeight="1" x14ac:dyDescent="0.25">
      <c r="A42" s="28"/>
      <c r="B42" s="35" t="s">
        <v>35</v>
      </c>
      <c r="C42" s="35"/>
      <c r="D42" s="35"/>
      <c r="E42" s="35"/>
      <c r="F42" s="35"/>
      <c r="G42" s="2">
        <f>ROUND((G41*0.15),2)</f>
        <v>0</v>
      </c>
      <c r="I42" s="8"/>
    </row>
    <row r="43" spans="1:9" ht="21" customHeight="1" x14ac:dyDescent="0.25">
      <c r="A43" s="28"/>
      <c r="B43" s="35" t="s">
        <v>36</v>
      </c>
      <c r="C43" s="35"/>
      <c r="D43" s="35"/>
      <c r="E43" s="35"/>
      <c r="F43" s="35"/>
      <c r="G43" s="2">
        <f>ROUND((G41+G42),2)</f>
        <v>0</v>
      </c>
      <c r="I43" s="8"/>
    </row>
    <row r="44" spans="1:9" ht="21" customHeight="1" x14ac:dyDescent="0.25">
      <c r="A44" s="28"/>
      <c r="B44" s="42" t="s">
        <v>6</v>
      </c>
      <c r="C44" s="42"/>
      <c r="D44" s="42"/>
      <c r="E44" s="42"/>
      <c r="F44" s="42"/>
      <c r="G44" s="13">
        <f>ROUND((G43*0.13),2)</f>
        <v>0</v>
      </c>
      <c r="I44" s="8"/>
    </row>
    <row r="45" spans="1:9" ht="21" customHeight="1" x14ac:dyDescent="0.25">
      <c r="A45" s="35" t="s">
        <v>46</v>
      </c>
      <c r="B45" s="35"/>
      <c r="C45" s="35"/>
      <c r="D45" s="35"/>
      <c r="E45" s="35"/>
      <c r="F45" s="35"/>
      <c r="G45" s="2">
        <f>ROUND((G43+G44),2)</f>
        <v>0</v>
      </c>
      <c r="I45" s="8"/>
    </row>
    <row r="46" spans="1:9" ht="21" customHeight="1" x14ac:dyDescent="0.25">
      <c r="A46" s="5"/>
      <c r="B46" s="5"/>
      <c r="C46" s="5"/>
      <c r="D46" s="5"/>
      <c r="E46" s="5"/>
      <c r="F46" s="5"/>
      <c r="G46" s="6"/>
      <c r="I46" s="8"/>
    </row>
    <row r="47" spans="1:9" ht="21" customHeight="1" x14ac:dyDescent="0.25">
      <c r="A47" s="39" t="s">
        <v>18</v>
      </c>
      <c r="B47" s="40"/>
      <c r="C47" s="40"/>
      <c r="D47" s="40"/>
      <c r="E47" s="40"/>
      <c r="F47" s="40"/>
      <c r="G47" s="41"/>
      <c r="I47" s="8"/>
    </row>
    <row r="48" spans="1:9" ht="38.25" x14ac:dyDescent="0.25">
      <c r="A48" s="1"/>
      <c r="B48" s="1" t="s">
        <v>0</v>
      </c>
      <c r="C48" s="1" t="s">
        <v>1</v>
      </c>
      <c r="D48" s="1" t="s">
        <v>2</v>
      </c>
      <c r="E48" s="1" t="s">
        <v>10</v>
      </c>
      <c r="F48" s="1" t="s">
        <v>3</v>
      </c>
      <c r="G48" s="1" t="s">
        <v>4</v>
      </c>
      <c r="I48" s="8"/>
    </row>
    <row r="49" spans="1:9" ht="21" customHeight="1" x14ac:dyDescent="0.25">
      <c r="A49" s="9"/>
      <c r="B49" s="7" t="s">
        <v>27</v>
      </c>
      <c r="C49" s="11" t="s">
        <v>5</v>
      </c>
      <c r="D49" s="11">
        <v>37</v>
      </c>
      <c r="E49" s="10">
        <v>226</v>
      </c>
      <c r="F49" s="12">
        <v>0</v>
      </c>
      <c r="G49" s="13">
        <f>ROUND((D49*E49*F49),2)</f>
        <v>0</v>
      </c>
      <c r="I49" s="8"/>
    </row>
    <row r="50" spans="1:9" ht="21" customHeight="1" x14ac:dyDescent="0.25">
      <c r="A50" s="28"/>
      <c r="B50" s="35" t="s">
        <v>47</v>
      </c>
      <c r="C50" s="35"/>
      <c r="D50" s="35"/>
      <c r="E50" s="35"/>
      <c r="F50" s="35"/>
      <c r="G50" s="2">
        <f>ROUND((D49*E49*F49),2)</f>
        <v>0</v>
      </c>
      <c r="I50" s="8"/>
    </row>
    <row r="51" spans="1:9" ht="21" customHeight="1" x14ac:dyDescent="0.25">
      <c r="A51" s="28"/>
      <c r="B51" s="35" t="s">
        <v>35</v>
      </c>
      <c r="C51" s="35"/>
      <c r="D51" s="35"/>
      <c r="E51" s="35"/>
      <c r="F51" s="35"/>
      <c r="G51" s="2">
        <f>ROUND((G50*0.15),2)</f>
        <v>0</v>
      </c>
      <c r="I51" s="8"/>
    </row>
    <row r="52" spans="1:9" ht="21" customHeight="1" x14ac:dyDescent="0.25">
      <c r="A52" s="28"/>
      <c r="B52" s="35" t="s">
        <v>36</v>
      </c>
      <c r="C52" s="35"/>
      <c r="D52" s="35"/>
      <c r="E52" s="35"/>
      <c r="F52" s="35"/>
      <c r="G52" s="2">
        <f>ROUND((G50+G51),2)</f>
        <v>0</v>
      </c>
      <c r="I52" s="8"/>
    </row>
    <row r="53" spans="1:9" ht="21" customHeight="1" x14ac:dyDescent="0.25">
      <c r="A53" s="28"/>
      <c r="B53" s="42" t="s">
        <v>6</v>
      </c>
      <c r="C53" s="42"/>
      <c r="D53" s="42"/>
      <c r="E53" s="42"/>
      <c r="F53" s="42"/>
      <c r="G53" s="13">
        <f>ROUND((G52*0.13),2)</f>
        <v>0</v>
      </c>
      <c r="I53" s="8"/>
    </row>
    <row r="54" spans="1:9" ht="21" customHeight="1" x14ac:dyDescent="0.25">
      <c r="A54" s="35" t="s">
        <v>48</v>
      </c>
      <c r="B54" s="35"/>
      <c r="C54" s="35"/>
      <c r="D54" s="35"/>
      <c r="E54" s="35"/>
      <c r="F54" s="35"/>
      <c r="G54" s="2">
        <f>ROUND((G52+G53),2)</f>
        <v>0</v>
      </c>
      <c r="I54" s="8"/>
    </row>
    <row r="55" spans="1:9" ht="21" customHeight="1" x14ac:dyDescent="0.25">
      <c r="I55" s="8"/>
    </row>
    <row r="56" spans="1:9" ht="33.75" customHeight="1" x14ac:dyDescent="0.25">
      <c r="A56" s="39" t="s">
        <v>11</v>
      </c>
      <c r="B56" s="40"/>
      <c r="C56" s="40"/>
      <c r="D56" s="40"/>
      <c r="E56" s="40"/>
      <c r="F56" s="40"/>
      <c r="G56" s="41"/>
      <c r="I56" s="8"/>
    </row>
    <row r="57" spans="1:9" ht="38.25" x14ac:dyDescent="0.25">
      <c r="A57" s="1"/>
      <c r="B57" s="1" t="s">
        <v>0</v>
      </c>
      <c r="C57" s="1" t="s">
        <v>1</v>
      </c>
      <c r="D57" s="1" t="s">
        <v>2</v>
      </c>
      <c r="E57" s="1" t="s">
        <v>10</v>
      </c>
      <c r="F57" s="1" t="s">
        <v>3</v>
      </c>
      <c r="G57" s="1" t="s">
        <v>4</v>
      </c>
      <c r="I57" s="8"/>
    </row>
    <row r="58" spans="1:9" ht="21" customHeight="1" x14ac:dyDescent="0.25">
      <c r="A58" s="9"/>
      <c r="B58" s="7" t="s">
        <v>27</v>
      </c>
      <c r="C58" s="11" t="s">
        <v>5</v>
      </c>
      <c r="D58" s="11">
        <v>35</v>
      </c>
      <c r="E58" s="10">
        <v>226</v>
      </c>
      <c r="F58" s="12">
        <v>0</v>
      </c>
      <c r="G58" s="13">
        <f>ROUND((D58*E58*F58),2)</f>
        <v>0</v>
      </c>
      <c r="I58" s="8"/>
    </row>
    <row r="59" spans="1:9" ht="21" customHeight="1" x14ac:dyDescent="0.25">
      <c r="A59" s="28"/>
      <c r="B59" s="35" t="s">
        <v>49</v>
      </c>
      <c r="C59" s="35"/>
      <c r="D59" s="35"/>
      <c r="E59" s="35"/>
      <c r="F59" s="35"/>
      <c r="G59" s="2">
        <f>ROUND((D58*E58*F58),2)</f>
        <v>0</v>
      </c>
      <c r="I59" s="8"/>
    </row>
    <row r="60" spans="1:9" ht="21" customHeight="1" x14ac:dyDescent="0.25">
      <c r="A60" s="28"/>
      <c r="B60" s="35" t="s">
        <v>35</v>
      </c>
      <c r="C60" s="35"/>
      <c r="D60" s="35"/>
      <c r="E60" s="35"/>
      <c r="F60" s="35"/>
      <c r="G60" s="2">
        <f>ROUND((G59*0.15),2)</f>
        <v>0</v>
      </c>
      <c r="I60" s="8"/>
    </row>
    <row r="61" spans="1:9" ht="21" customHeight="1" x14ac:dyDescent="0.25">
      <c r="A61" s="28"/>
      <c r="B61" s="35" t="s">
        <v>36</v>
      </c>
      <c r="C61" s="35"/>
      <c r="D61" s="35"/>
      <c r="E61" s="35"/>
      <c r="F61" s="35"/>
      <c r="G61" s="2">
        <f>ROUND((G59+G60),2)</f>
        <v>0</v>
      </c>
      <c r="I61" s="8"/>
    </row>
    <row r="62" spans="1:9" ht="21" customHeight="1" x14ac:dyDescent="0.25">
      <c r="A62" s="28"/>
      <c r="B62" s="42" t="s">
        <v>6</v>
      </c>
      <c r="C62" s="42"/>
      <c r="D62" s="42"/>
      <c r="E62" s="42"/>
      <c r="F62" s="42"/>
      <c r="G62" s="13">
        <f>ROUND((G61*0.13),2)</f>
        <v>0</v>
      </c>
      <c r="I62" s="8"/>
    </row>
    <row r="63" spans="1:9" ht="21" customHeight="1" x14ac:dyDescent="0.25">
      <c r="A63" s="35" t="s">
        <v>50</v>
      </c>
      <c r="B63" s="35"/>
      <c r="C63" s="35"/>
      <c r="D63" s="35"/>
      <c r="E63" s="35"/>
      <c r="F63" s="35"/>
      <c r="G63" s="2">
        <f>ROUND((G61+G62),2)</f>
        <v>0</v>
      </c>
      <c r="I63" s="8"/>
    </row>
    <row r="64" spans="1:9" ht="21" customHeight="1" x14ac:dyDescent="0.25">
      <c r="I64" s="8"/>
    </row>
    <row r="65" spans="1:9" ht="21" customHeight="1" x14ac:dyDescent="0.25">
      <c r="A65" s="39" t="s">
        <v>19</v>
      </c>
      <c r="B65" s="40"/>
      <c r="C65" s="40"/>
      <c r="D65" s="40"/>
      <c r="E65" s="40"/>
      <c r="F65" s="40"/>
      <c r="G65" s="41"/>
      <c r="I65" s="8"/>
    </row>
    <row r="66" spans="1:9" ht="38.25" x14ac:dyDescent="0.25">
      <c r="A66" s="14"/>
      <c r="B66" s="14" t="s">
        <v>0</v>
      </c>
      <c r="C66" s="14" t="s">
        <v>1</v>
      </c>
      <c r="D66" s="14" t="s">
        <v>2</v>
      </c>
      <c r="E66" s="14" t="s">
        <v>10</v>
      </c>
      <c r="F66" s="14" t="s">
        <v>3</v>
      </c>
      <c r="G66" s="14" t="s">
        <v>4</v>
      </c>
      <c r="I66" s="8"/>
    </row>
    <row r="67" spans="1:9" ht="21" customHeight="1" x14ac:dyDescent="0.25">
      <c r="A67" s="17"/>
      <c r="B67" s="7" t="s">
        <v>27</v>
      </c>
      <c r="C67" s="18" t="s">
        <v>5</v>
      </c>
      <c r="D67" s="18">
        <v>5</v>
      </c>
      <c r="E67" s="19">
        <v>226</v>
      </c>
      <c r="F67" s="20">
        <v>0</v>
      </c>
      <c r="G67" s="16">
        <f>ROUND((D67*E67*F67),2)</f>
        <v>0</v>
      </c>
      <c r="I67" s="8"/>
    </row>
    <row r="68" spans="1:9" ht="21" customHeight="1" x14ac:dyDescent="0.25">
      <c r="A68" s="28"/>
      <c r="B68" s="35" t="s">
        <v>51</v>
      </c>
      <c r="C68" s="35"/>
      <c r="D68" s="35"/>
      <c r="E68" s="35"/>
      <c r="F68" s="35"/>
      <c r="G68" s="15">
        <f>ROUND((D67*E67*F67),2)</f>
        <v>0</v>
      </c>
      <c r="I68" s="8"/>
    </row>
    <row r="69" spans="1:9" ht="21" customHeight="1" x14ac:dyDescent="0.25">
      <c r="A69" s="28"/>
      <c r="B69" s="35" t="s">
        <v>35</v>
      </c>
      <c r="C69" s="35"/>
      <c r="D69" s="35"/>
      <c r="E69" s="35"/>
      <c r="F69" s="35"/>
      <c r="G69" s="15">
        <f>ROUND((G68*0.15),2)</f>
        <v>0</v>
      </c>
      <c r="I69" s="8"/>
    </row>
    <row r="70" spans="1:9" ht="21" customHeight="1" x14ac:dyDescent="0.25">
      <c r="A70" s="28"/>
      <c r="B70" s="35" t="s">
        <v>36</v>
      </c>
      <c r="C70" s="35"/>
      <c r="D70" s="35"/>
      <c r="E70" s="35"/>
      <c r="F70" s="35"/>
      <c r="G70" s="15">
        <f>ROUND((G68+G69),2)</f>
        <v>0</v>
      </c>
      <c r="I70" s="8"/>
    </row>
    <row r="71" spans="1:9" ht="21" customHeight="1" x14ac:dyDescent="0.25">
      <c r="A71" s="28"/>
      <c r="B71" s="42" t="s">
        <v>6</v>
      </c>
      <c r="C71" s="42"/>
      <c r="D71" s="42"/>
      <c r="E71" s="42"/>
      <c r="F71" s="42"/>
      <c r="G71" s="16">
        <f>ROUND((G70*0.13),2)</f>
        <v>0</v>
      </c>
      <c r="I71" s="8"/>
    </row>
    <row r="72" spans="1:9" ht="21" customHeight="1" x14ac:dyDescent="0.25">
      <c r="A72" s="35" t="s">
        <v>52</v>
      </c>
      <c r="B72" s="35"/>
      <c r="C72" s="35"/>
      <c r="D72" s="35"/>
      <c r="E72" s="35"/>
      <c r="F72" s="35"/>
      <c r="G72" s="15">
        <f>ROUND((G70+G71),2)</f>
        <v>0</v>
      </c>
      <c r="I72" s="8"/>
    </row>
    <row r="73" spans="1:9" ht="21" customHeight="1" x14ac:dyDescent="0.25">
      <c r="A73" s="21"/>
      <c r="B73" s="21"/>
      <c r="C73" s="21"/>
      <c r="D73" s="21"/>
      <c r="E73" s="21"/>
      <c r="F73" s="21"/>
      <c r="G73" s="22"/>
      <c r="I73" s="8"/>
    </row>
    <row r="74" spans="1:9" ht="21" customHeight="1" x14ac:dyDescent="0.25">
      <c r="A74" s="39" t="s">
        <v>20</v>
      </c>
      <c r="B74" s="40"/>
      <c r="C74" s="40"/>
      <c r="D74" s="40"/>
      <c r="E74" s="40"/>
      <c r="F74" s="40"/>
      <c r="G74" s="41"/>
      <c r="I74" s="8"/>
    </row>
    <row r="75" spans="1:9" ht="38.25" x14ac:dyDescent="0.25">
      <c r="A75" s="14"/>
      <c r="B75" s="14" t="s">
        <v>0</v>
      </c>
      <c r="C75" s="14" t="s">
        <v>1</v>
      </c>
      <c r="D75" s="14" t="s">
        <v>2</v>
      </c>
      <c r="E75" s="14" t="s">
        <v>10</v>
      </c>
      <c r="F75" s="14" t="s">
        <v>3</v>
      </c>
      <c r="G75" s="14" t="s">
        <v>4</v>
      </c>
      <c r="I75" s="8"/>
    </row>
    <row r="76" spans="1:9" ht="21" customHeight="1" x14ac:dyDescent="0.25">
      <c r="A76" s="17"/>
      <c r="B76" s="7" t="s">
        <v>27</v>
      </c>
      <c r="C76" s="18" t="s">
        <v>5</v>
      </c>
      <c r="D76" s="18">
        <v>4</v>
      </c>
      <c r="E76" s="19">
        <v>226</v>
      </c>
      <c r="F76" s="20">
        <v>0</v>
      </c>
      <c r="G76" s="16">
        <f>ROUND((D76*E76*F76),2)</f>
        <v>0</v>
      </c>
      <c r="I76" s="8"/>
    </row>
    <row r="77" spans="1:9" ht="21" customHeight="1" x14ac:dyDescent="0.25">
      <c r="A77" s="28"/>
      <c r="B77" s="35" t="s">
        <v>53</v>
      </c>
      <c r="C77" s="35"/>
      <c r="D77" s="35"/>
      <c r="E77" s="35"/>
      <c r="F77" s="35"/>
      <c r="G77" s="15">
        <f>ROUND((D76*E76*F76),2)</f>
        <v>0</v>
      </c>
      <c r="I77" s="8"/>
    </row>
    <row r="78" spans="1:9" ht="21" customHeight="1" x14ac:dyDescent="0.25">
      <c r="A78" s="28"/>
      <c r="B78" s="35" t="s">
        <v>35</v>
      </c>
      <c r="C78" s="35"/>
      <c r="D78" s="35"/>
      <c r="E78" s="35"/>
      <c r="F78" s="35"/>
      <c r="G78" s="15">
        <f>ROUND((G77*0.15),2)</f>
        <v>0</v>
      </c>
      <c r="I78" s="8"/>
    </row>
    <row r="79" spans="1:9" ht="21" customHeight="1" x14ac:dyDescent="0.25">
      <c r="A79" s="28"/>
      <c r="B79" s="35" t="s">
        <v>36</v>
      </c>
      <c r="C79" s="35"/>
      <c r="D79" s="35"/>
      <c r="E79" s="35"/>
      <c r="F79" s="35"/>
      <c r="G79" s="15">
        <f>ROUND((G77+G78),2)</f>
        <v>0</v>
      </c>
      <c r="I79" s="8"/>
    </row>
    <row r="80" spans="1:9" ht="21" customHeight="1" x14ac:dyDescent="0.25">
      <c r="A80" s="28"/>
      <c r="B80" s="42" t="s">
        <v>6</v>
      </c>
      <c r="C80" s="42"/>
      <c r="D80" s="42"/>
      <c r="E80" s="42"/>
      <c r="F80" s="42"/>
      <c r="G80" s="16">
        <f>ROUND((G79*0.13),2)</f>
        <v>0</v>
      </c>
      <c r="I80" s="8"/>
    </row>
    <row r="81" spans="1:9" ht="21" customHeight="1" x14ac:dyDescent="0.25">
      <c r="A81" s="35" t="s">
        <v>54</v>
      </c>
      <c r="B81" s="35"/>
      <c r="C81" s="35"/>
      <c r="D81" s="35"/>
      <c r="E81" s="35"/>
      <c r="F81" s="35"/>
      <c r="G81" s="15">
        <f>ROUND((G79+G80),2)</f>
        <v>0</v>
      </c>
      <c r="I81" s="8"/>
    </row>
    <row r="82" spans="1:9" ht="21" customHeight="1" x14ac:dyDescent="0.25">
      <c r="A82" s="21"/>
      <c r="B82" s="21"/>
      <c r="C82" s="21"/>
      <c r="D82" s="21"/>
      <c r="E82" s="21"/>
      <c r="F82" s="21"/>
      <c r="G82" s="22"/>
      <c r="I82" s="8"/>
    </row>
    <row r="83" spans="1:9" ht="21" customHeight="1" x14ac:dyDescent="0.25">
      <c r="A83" s="39" t="s">
        <v>21</v>
      </c>
      <c r="B83" s="40"/>
      <c r="C83" s="40"/>
      <c r="D83" s="40"/>
      <c r="E83" s="40"/>
      <c r="F83" s="40"/>
      <c r="G83" s="41"/>
      <c r="I83" s="8"/>
    </row>
    <row r="84" spans="1:9" ht="38.25" x14ac:dyDescent="0.25">
      <c r="A84" s="14"/>
      <c r="B84" s="14" t="s">
        <v>0</v>
      </c>
      <c r="C84" s="14" t="s">
        <v>1</v>
      </c>
      <c r="D84" s="14" t="s">
        <v>2</v>
      </c>
      <c r="E84" s="14" t="s">
        <v>10</v>
      </c>
      <c r="F84" s="14" t="s">
        <v>3</v>
      </c>
      <c r="G84" s="14" t="s">
        <v>4</v>
      </c>
      <c r="I84" s="8"/>
    </row>
    <row r="85" spans="1:9" ht="21" customHeight="1" x14ac:dyDescent="0.25">
      <c r="A85" s="17"/>
      <c r="B85" s="7" t="s">
        <v>27</v>
      </c>
      <c r="C85" s="18" t="s">
        <v>5</v>
      </c>
      <c r="D85" s="18">
        <v>1</v>
      </c>
      <c r="E85" s="19">
        <v>226</v>
      </c>
      <c r="F85" s="20">
        <v>0</v>
      </c>
      <c r="G85" s="16">
        <f>ROUND((D85*E85*F85),2)</f>
        <v>0</v>
      </c>
      <c r="I85" s="8"/>
    </row>
    <row r="86" spans="1:9" ht="21" customHeight="1" x14ac:dyDescent="0.25">
      <c r="A86" s="28"/>
      <c r="B86" s="35" t="s">
        <v>55</v>
      </c>
      <c r="C86" s="35"/>
      <c r="D86" s="35"/>
      <c r="E86" s="35"/>
      <c r="F86" s="35"/>
      <c r="G86" s="15">
        <f>ROUND((D85*E85*F85),2)</f>
        <v>0</v>
      </c>
      <c r="I86" s="8"/>
    </row>
    <row r="87" spans="1:9" ht="21" customHeight="1" x14ac:dyDescent="0.25">
      <c r="A87" s="28"/>
      <c r="B87" s="35" t="s">
        <v>35</v>
      </c>
      <c r="C87" s="35"/>
      <c r="D87" s="35"/>
      <c r="E87" s="35"/>
      <c r="F87" s="35"/>
      <c r="G87" s="15">
        <f>ROUND((G86*0.15),2)</f>
        <v>0</v>
      </c>
      <c r="I87" s="8"/>
    </row>
    <row r="88" spans="1:9" ht="21" customHeight="1" x14ac:dyDescent="0.25">
      <c r="A88" s="28"/>
      <c r="B88" s="35" t="s">
        <v>36</v>
      </c>
      <c r="C88" s="35"/>
      <c r="D88" s="35"/>
      <c r="E88" s="35"/>
      <c r="F88" s="35"/>
      <c r="G88" s="15">
        <f>ROUND((G86+G87),2)</f>
        <v>0</v>
      </c>
      <c r="I88" s="8"/>
    </row>
    <row r="89" spans="1:9" ht="21" customHeight="1" x14ac:dyDescent="0.25">
      <c r="A89" s="28"/>
      <c r="B89" s="42" t="s">
        <v>6</v>
      </c>
      <c r="C89" s="42"/>
      <c r="D89" s="42"/>
      <c r="E89" s="42"/>
      <c r="F89" s="42"/>
      <c r="G89" s="16">
        <f>ROUND((G88*0.13),2)</f>
        <v>0</v>
      </c>
      <c r="I89" s="8"/>
    </row>
    <row r="90" spans="1:9" ht="21" customHeight="1" x14ac:dyDescent="0.25">
      <c r="A90" s="35" t="s">
        <v>56</v>
      </c>
      <c r="B90" s="35"/>
      <c r="C90" s="35"/>
      <c r="D90" s="35"/>
      <c r="E90" s="35"/>
      <c r="F90" s="35"/>
      <c r="G90" s="15">
        <f>ROUND((G88+G89),2)</f>
        <v>0</v>
      </c>
      <c r="I90" s="8"/>
    </row>
    <row r="91" spans="1:9" ht="21" customHeight="1" x14ac:dyDescent="0.25">
      <c r="A91" s="21"/>
      <c r="B91" s="21"/>
      <c r="C91" s="21"/>
      <c r="D91" s="21"/>
      <c r="E91" s="21"/>
      <c r="F91" s="21"/>
      <c r="G91" s="22"/>
      <c r="I91" s="8"/>
    </row>
    <row r="92" spans="1:9" ht="21" customHeight="1" x14ac:dyDescent="0.25">
      <c r="A92" s="39" t="s">
        <v>22</v>
      </c>
      <c r="B92" s="40"/>
      <c r="C92" s="40"/>
      <c r="D92" s="40"/>
      <c r="E92" s="40"/>
      <c r="F92" s="40"/>
      <c r="G92" s="41"/>
      <c r="I92" s="8"/>
    </row>
    <row r="93" spans="1:9" ht="38.25" x14ac:dyDescent="0.25">
      <c r="A93" s="14"/>
      <c r="B93" s="14" t="s">
        <v>0</v>
      </c>
      <c r="C93" s="14" t="s">
        <v>1</v>
      </c>
      <c r="D93" s="14" t="s">
        <v>2</v>
      </c>
      <c r="E93" s="14" t="s">
        <v>10</v>
      </c>
      <c r="F93" s="14" t="s">
        <v>3</v>
      </c>
      <c r="G93" s="14" t="s">
        <v>4</v>
      </c>
      <c r="I93" s="8"/>
    </row>
    <row r="94" spans="1:9" ht="21" customHeight="1" x14ac:dyDescent="0.25">
      <c r="A94" s="17"/>
      <c r="B94" s="7" t="s">
        <v>27</v>
      </c>
      <c r="C94" s="18" t="s">
        <v>5</v>
      </c>
      <c r="D94" s="18">
        <v>15</v>
      </c>
      <c r="E94" s="19">
        <v>226</v>
      </c>
      <c r="F94" s="20">
        <v>0</v>
      </c>
      <c r="G94" s="16">
        <f>ROUND((D94*E94*F94),2)</f>
        <v>0</v>
      </c>
      <c r="I94" s="8"/>
    </row>
    <row r="95" spans="1:9" ht="21" customHeight="1" x14ac:dyDescent="0.25">
      <c r="A95" s="28"/>
      <c r="B95" s="35" t="s">
        <v>57</v>
      </c>
      <c r="C95" s="35"/>
      <c r="D95" s="35"/>
      <c r="E95" s="35"/>
      <c r="F95" s="35"/>
      <c r="G95" s="15">
        <f>ROUND((D94*E94*F94),2)</f>
        <v>0</v>
      </c>
      <c r="I95" s="8"/>
    </row>
    <row r="96" spans="1:9" ht="21" customHeight="1" x14ac:dyDescent="0.25">
      <c r="A96" s="28"/>
      <c r="B96" s="35" t="s">
        <v>35</v>
      </c>
      <c r="C96" s="35"/>
      <c r="D96" s="35"/>
      <c r="E96" s="35"/>
      <c r="F96" s="35"/>
      <c r="G96" s="15">
        <f>ROUND((G95*0.15),2)</f>
        <v>0</v>
      </c>
      <c r="I96" s="8"/>
    </row>
    <row r="97" spans="1:9" ht="21" customHeight="1" x14ac:dyDescent="0.25">
      <c r="A97" s="28"/>
      <c r="B97" s="35" t="s">
        <v>36</v>
      </c>
      <c r="C97" s="35"/>
      <c r="D97" s="35"/>
      <c r="E97" s="35"/>
      <c r="F97" s="35"/>
      <c r="G97" s="15">
        <f>ROUND((G95+G96),2)</f>
        <v>0</v>
      </c>
      <c r="I97" s="8"/>
    </row>
    <row r="98" spans="1:9" ht="21" customHeight="1" x14ac:dyDescent="0.25">
      <c r="A98" s="28"/>
      <c r="B98" s="42" t="s">
        <v>6</v>
      </c>
      <c r="C98" s="42"/>
      <c r="D98" s="42"/>
      <c r="E98" s="42"/>
      <c r="F98" s="42"/>
      <c r="G98" s="16">
        <f>ROUND((G97*0.13),2)</f>
        <v>0</v>
      </c>
      <c r="I98" s="8"/>
    </row>
    <row r="99" spans="1:9" ht="21" customHeight="1" x14ac:dyDescent="0.25">
      <c r="A99" s="35" t="s">
        <v>58</v>
      </c>
      <c r="B99" s="35"/>
      <c r="C99" s="35"/>
      <c r="D99" s="35"/>
      <c r="E99" s="35"/>
      <c r="F99" s="35"/>
      <c r="G99" s="15">
        <f>ROUND((G97+G98),2)</f>
        <v>0</v>
      </c>
      <c r="I99" s="8"/>
    </row>
    <row r="100" spans="1:9" ht="21" customHeight="1" x14ac:dyDescent="0.25">
      <c r="A100" s="21"/>
      <c r="B100" s="21"/>
      <c r="C100" s="21"/>
      <c r="D100" s="21"/>
      <c r="E100" s="21"/>
      <c r="F100" s="21"/>
      <c r="G100" s="22"/>
      <c r="I100" s="8"/>
    </row>
    <row r="101" spans="1:9" ht="21" customHeight="1" x14ac:dyDescent="0.25">
      <c r="A101" s="39" t="s">
        <v>23</v>
      </c>
      <c r="B101" s="40"/>
      <c r="C101" s="40"/>
      <c r="D101" s="40"/>
      <c r="E101" s="40"/>
      <c r="F101" s="40"/>
      <c r="G101" s="41"/>
      <c r="I101" s="8"/>
    </row>
    <row r="102" spans="1:9" ht="38.25" x14ac:dyDescent="0.25">
      <c r="A102" s="14"/>
      <c r="B102" s="14" t="s">
        <v>0</v>
      </c>
      <c r="C102" s="14" t="s">
        <v>1</v>
      </c>
      <c r="D102" s="14" t="s">
        <v>2</v>
      </c>
      <c r="E102" s="14" t="s">
        <v>10</v>
      </c>
      <c r="F102" s="14" t="s">
        <v>3</v>
      </c>
      <c r="G102" s="14" t="s">
        <v>4</v>
      </c>
      <c r="I102" s="8"/>
    </row>
    <row r="103" spans="1:9" ht="21" customHeight="1" x14ac:dyDescent="0.25">
      <c r="A103" s="17"/>
      <c r="B103" s="7" t="s">
        <v>27</v>
      </c>
      <c r="C103" s="18" t="s">
        <v>5</v>
      </c>
      <c r="D103" s="18">
        <v>5</v>
      </c>
      <c r="E103" s="19">
        <v>226</v>
      </c>
      <c r="F103" s="20">
        <v>0</v>
      </c>
      <c r="G103" s="16">
        <f>ROUND((D103*E103*F103),2)</f>
        <v>0</v>
      </c>
      <c r="I103" s="8"/>
    </row>
    <row r="104" spans="1:9" ht="21" customHeight="1" x14ac:dyDescent="0.25">
      <c r="A104" s="28"/>
      <c r="B104" s="35" t="s">
        <v>59</v>
      </c>
      <c r="C104" s="35"/>
      <c r="D104" s="35"/>
      <c r="E104" s="35"/>
      <c r="F104" s="35"/>
      <c r="G104" s="15">
        <f>ROUND((D103*E103*F103),2)</f>
        <v>0</v>
      </c>
      <c r="I104" s="8"/>
    </row>
    <row r="105" spans="1:9" ht="21" customHeight="1" x14ac:dyDescent="0.25">
      <c r="A105" s="28"/>
      <c r="B105" s="35" t="s">
        <v>35</v>
      </c>
      <c r="C105" s="35"/>
      <c r="D105" s="35"/>
      <c r="E105" s="35"/>
      <c r="F105" s="35"/>
      <c r="G105" s="15">
        <f>ROUND((G104*0.15),2)</f>
        <v>0</v>
      </c>
      <c r="I105" s="8"/>
    </row>
    <row r="106" spans="1:9" ht="21" customHeight="1" x14ac:dyDescent="0.25">
      <c r="A106" s="28"/>
      <c r="B106" s="35" t="s">
        <v>36</v>
      </c>
      <c r="C106" s="35"/>
      <c r="D106" s="35"/>
      <c r="E106" s="35"/>
      <c r="F106" s="35"/>
      <c r="G106" s="15">
        <f>ROUND((G104+G105),2)</f>
        <v>0</v>
      </c>
      <c r="I106" s="8"/>
    </row>
    <row r="107" spans="1:9" ht="21" customHeight="1" x14ac:dyDescent="0.25">
      <c r="A107" s="28"/>
      <c r="B107" s="42" t="s">
        <v>6</v>
      </c>
      <c r="C107" s="42"/>
      <c r="D107" s="42"/>
      <c r="E107" s="42"/>
      <c r="F107" s="42"/>
      <c r="G107" s="16">
        <f>ROUND((G106*0.13),2)</f>
        <v>0</v>
      </c>
      <c r="I107" s="8"/>
    </row>
    <row r="108" spans="1:9" ht="21" customHeight="1" x14ac:dyDescent="0.25">
      <c r="A108" s="35" t="s">
        <v>60</v>
      </c>
      <c r="B108" s="35"/>
      <c r="C108" s="35"/>
      <c r="D108" s="35"/>
      <c r="E108" s="35"/>
      <c r="F108" s="35"/>
      <c r="G108" s="15">
        <f>ROUND((G106+G107),2)</f>
        <v>0</v>
      </c>
      <c r="I108" s="8"/>
    </row>
    <row r="109" spans="1:9" ht="21" customHeight="1" x14ac:dyDescent="0.25">
      <c r="I109" s="8"/>
    </row>
    <row r="110" spans="1:9" ht="21" customHeight="1" x14ac:dyDescent="0.25">
      <c r="D110" s="36" t="s">
        <v>24</v>
      </c>
      <c r="E110" s="37"/>
      <c r="F110" s="38"/>
      <c r="G110" s="4">
        <f>ROUND((G5+G14+G23+G32+G41+G50+G59+G68+G77+G86+G95+G104),2)</f>
        <v>0</v>
      </c>
      <c r="I110" s="8"/>
    </row>
    <row r="111" spans="1:9" ht="21" customHeight="1" x14ac:dyDescent="0.25">
      <c r="D111" s="36" t="s">
        <v>61</v>
      </c>
      <c r="E111" s="37"/>
      <c r="F111" s="38"/>
      <c r="G111" s="4">
        <f>ROUND((G6+G15+G24+G33+G42+G51+G60+G69+G78+G87+G96+G105),2)</f>
        <v>0</v>
      </c>
      <c r="H111" s="8"/>
      <c r="I111" s="8"/>
    </row>
    <row r="112" spans="1:9" ht="21" customHeight="1" x14ac:dyDescent="0.25">
      <c r="D112" s="36" t="s">
        <v>62</v>
      </c>
      <c r="E112" s="37"/>
      <c r="F112" s="38"/>
      <c r="G112" s="4">
        <f>ROUND((G7+G16+G25+G34+G43+G52+G61+G70+G79+G88+G97+G106),2)</f>
        <v>0</v>
      </c>
      <c r="H112" s="8"/>
      <c r="I112" s="8"/>
    </row>
    <row r="113" spans="1:10" ht="21" customHeight="1" x14ac:dyDescent="0.25">
      <c r="D113" s="43" t="s">
        <v>8</v>
      </c>
      <c r="E113" s="43"/>
      <c r="F113" s="43"/>
      <c r="G113" s="3">
        <f>ROUND((G8+G17+G26+G35+G44+G53+G62+G71+G80+G89+G98+G107),2)</f>
        <v>0</v>
      </c>
      <c r="H113" s="8"/>
      <c r="I113" s="8"/>
    </row>
    <row r="114" spans="1:10" ht="21" customHeight="1" x14ac:dyDescent="0.25">
      <c r="D114" s="49" t="s">
        <v>25</v>
      </c>
      <c r="E114" s="49"/>
      <c r="F114" s="49"/>
      <c r="G114" s="4">
        <f>ROUND((G9+G18+G27+G36+G45+G54+G63+G72+G81+G90+G99+G108),2)</f>
        <v>0</v>
      </c>
      <c r="H114" s="33"/>
      <c r="I114" s="34"/>
      <c r="J114" s="8"/>
    </row>
    <row r="115" spans="1:10" ht="21" customHeight="1" x14ac:dyDescent="0.25">
      <c r="D115" s="23"/>
      <c r="E115" s="23"/>
      <c r="F115" s="23"/>
      <c r="G115" s="25"/>
      <c r="H115" s="30"/>
      <c r="I115" s="29"/>
      <c r="J115" s="8"/>
    </row>
    <row r="116" spans="1:10" ht="40.5" customHeight="1" x14ac:dyDescent="0.25">
      <c r="A116" s="51" t="s">
        <v>70</v>
      </c>
      <c r="B116" s="51"/>
      <c r="C116" s="51"/>
      <c r="D116" s="51"/>
      <c r="E116" s="51"/>
      <c r="F116" s="51"/>
      <c r="G116" s="51"/>
      <c r="H116" s="30"/>
      <c r="I116" s="29"/>
      <c r="J116" s="8"/>
    </row>
    <row r="117" spans="1:10" ht="21" customHeight="1" x14ac:dyDescent="0.25">
      <c r="A117" s="31"/>
      <c r="D117" s="23"/>
      <c r="E117" s="23"/>
      <c r="F117" s="50" t="s">
        <v>72</v>
      </c>
      <c r="G117" s="50"/>
      <c r="H117" s="30"/>
      <c r="I117" s="29"/>
      <c r="J117" s="8"/>
    </row>
    <row r="118" spans="1:10" ht="21" customHeight="1" x14ac:dyDescent="0.25">
      <c r="A118" s="31"/>
      <c r="D118" s="23"/>
      <c r="E118" s="23"/>
      <c r="F118" s="23"/>
      <c r="G118" s="25"/>
      <c r="H118" s="30"/>
      <c r="I118" s="29"/>
      <c r="J118" s="8"/>
    </row>
    <row r="119" spans="1:10" ht="21" customHeight="1" x14ac:dyDescent="0.25">
      <c r="A119" s="32" t="s">
        <v>71</v>
      </c>
      <c r="D119" s="23"/>
      <c r="E119" s="23"/>
      <c r="F119" s="23"/>
      <c r="G119" s="25"/>
      <c r="H119" s="30"/>
      <c r="I119" s="29"/>
      <c r="J119" s="8"/>
    </row>
    <row r="120" spans="1:10" ht="21" customHeight="1" x14ac:dyDescent="0.25">
      <c r="A120" s="32"/>
      <c r="D120" s="23"/>
      <c r="E120" s="23"/>
      <c r="F120" s="50" t="s">
        <v>73</v>
      </c>
      <c r="G120" s="50"/>
      <c r="H120" s="30"/>
      <c r="I120" s="29"/>
      <c r="J120" s="8"/>
    </row>
    <row r="121" spans="1:10" ht="21" customHeight="1" x14ac:dyDescent="0.25">
      <c r="D121" s="23"/>
      <c r="E121" s="23"/>
      <c r="F121" s="23"/>
      <c r="G121" s="25"/>
      <c r="H121" s="30"/>
      <c r="I121" s="29"/>
      <c r="J121" s="8"/>
    </row>
    <row r="122" spans="1:10" ht="21" customHeight="1" x14ac:dyDescent="0.25">
      <c r="D122" s="23"/>
      <c r="E122" s="23"/>
      <c r="F122" s="23"/>
      <c r="G122" s="25"/>
      <c r="I122" s="8"/>
    </row>
    <row r="123" spans="1:10" ht="33.75" customHeight="1" x14ac:dyDescent="0.25">
      <c r="A123" s="39" t="s">
        <v>66</v>
      </c>
      <c r="B123" s="40"/>
      <c r="C123" s="40"/>
      <c r="D123" s="40"/>
      <c r="E123" s="40"/>
      <c r="F123" s="40"/>
      <c r="G123" s="40"/>
      <c r="H123" s="40"/>
      <c r="I123" s="41"/>
    </row>
    <row r="124" spans="1:10" ht="63.75" x14ac:dyDescent="0.25">
      <c r="A124" s="1"/>
      <c r="B124" s="1" t="s">
        <v>0</v>
      </c>
      <c r="C124" s="1" t="s">
        <v>1</v>
      </c>
      <c r="D124" s="1" t="s">
        <v>30</v>
      </c>
      <c r="E124" s="1" t="s">
        <v>31</v>
      </c>
      <c r="F124" s="1" t="s">
        <v>32</v>
      </c>
      <c r="G124" s="1" t="s">
        <v>33</v>
      </c>
      <c r="H124" s="1" t="s">
        <v>3</v>
      </c>
      <c r="I124" s="1" t="s">
        <v>4</v>
      </c>
    </row>
    <row r="125" spans="1:10" ht="21.75" customHeight="1" x14ac:dyDescent="0.25">
      <c r="A125" s="17"/>
      <c r="B125" s="7" t="s">
        <v>26</v>
      </c>
      <c r="C125" s="18" t="s">
        <v>12</v>
      </c>
      <c r="D125" s="18">
        <v>1.33</v>
      </c>
      <c r="E125" s="19">
        <v>59</v>
      </c>
      <c r="F125" s="19">
        <v>191</v>
      </c>
      <c r="G125" s="27">
        <f>ROUND((D125*E125*F125),2)</f>
        <v>14987.77</v>
      </c>
      <c r="H125" s="16">
        <v>0</v>
      </c>
      <c r="I125" s="16">
        <f>ROUND((G125*H125),2)</f>
        <v>0</v>
      </c>
    </row>
    <row r="126" spans="1:10" ht="21" customHeight="1" x14ac:dyDescent="0.25">
      <c r="A126" s="44" t="s">
        <v>69</v>
      </c>
      <c r="B126" s="44"/>
      <c r="C126" s="44"/>
      <c r="D126" s="44"/>
      <c r="E126" s="44"/>
      <c r="F126" s="44"/>
      <c r="G126" s="44"/>
      <c r="H126" s="44"/>
      <c r="I126" s="15">
        <f>ROUND((G125*H125),2)</f>
        <v>0</v>
      </c>
    </row>
    <row r="127" spans="1:10" ht="21" customHeight="1" x14ac:dyDescent="0.25">
      <c r="A127" s="44" t="s">
        <v>35</v>
      </c>
      <c r="B127" s="44"/>
      <c r="C127" s="44"/>
      <c r="D127" s="44"/>
      <c r="E127" s="44"/>
      <c r="F127" s="44"/>
      <c r="G127" s="44"/>
      <c r="H127" s="44"/>
      <c r="I127" s="15">
        <f>ROUND((I126*0.15),2)</f>
        <v>0</v>
      </c>
    </row>
    <row r="128" spans="1:10" ht="21" customHeight="1" x14ac:dyDescent="0.25">
      <c r="A128" s="44" t="s">
        <v>36</v>
      </c>
      <c r="B128" s="44"/>
      <c r="C128" s="44"/>
      <c r="D128" s="44"/>
      <c r="E128" s="44"/>
      <c r="F128" s="44"/>
      <c r="G128" s="44"/>
      <c r="H128" s="44"/>
      <c r="I128" s="15">
        <f>ROUND((I126+I127),2)</f>
        <v>0</v>
      </c>
    </row>
    <row r="129" spans="1:9" ht="21" customHeight="1" x14ac:dyDescent="0.25">
      <c r="A129" s="45" t="s">
        <v>6</v>
      </c>
      <c r="B129" s="45"/>
      <c r="C129" s="45"/>
      <c r="D129" s="45"/>
      <c r="E129" s="45"/>
      <c r="F129" s="45"/>
      <c r="G129" s="45"/>
      <c r="H129" s="45"/>
      <c r="I129" s="16">
        <f>ROUND((I128*0.13),2)</f>
        <v>0</v>
      </c>
    </row>
    <row r="130" spans="1:9" ht="21" customHeight="1" x14ac:dyDescent="0.25">
      <c r="A130" s="44" t="s">
        <v>68</v>
      </c>
      <c r="B130" s="44"/>
      <c r="C130" s="44"/>
      <c r="D130" s="44"/>
      <c r="E130" s="44"/>
      <c r="F130" s="44"/>
      <c r="G130" s="44"/>
      <c r="H130" s="44"/>
      <c r="I130" s="15">
        <f>ROUND((I128+I129),2)</f>
        <v>0</v>
      </c>
    </row>
    <row r="131" spans="1:9" ht="21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2"/>
    </row>
    <row r="132" spans="1:9" ht="38.25" customHeight="1" x14ac:dyDescent="0.25">
      <c r="A132" s="51" t="s">
        <v>70</v>
      </c>
      <c r="B132" s="51"/>
      <c r="C132" s="51"/>
      <c r="D132" s="51"/>
      <c r="E132" s="51"/>
      <c r="F132" s="51"/>
      <c r="G132" s="51"/>
      <c r="H132" s="21"/>
      <c r="I132" s="22"/>
    </row>
    <row r="133" spans="1:9" ht="21" customHeight="1" x14ac:dyDescent="0.25">
      <c r="A133" s="31"/>
      <c r="D133" s="23"/>
      <c r="E133" s="23"/>
      <c r="F133" s="50" t="s">
        <v>72</v>
      </c>
      <c r="G133" s="50"/>
      <c r="H133" s="21"/>
      <c r="I133" s="22"/>
    </row>
    <row r="134" spans="1:9" ht="21" customHeight="1" x14ac:dyDescent="0.25">
      <c r="A134" s="31"/>
      <c r="D134" s="23"/>
      <c r="E134" s="23"/>
      <c r="F134" s="23"/>
      <c r="G134" s="25"/>
      <c r="H134" s="21"/>
      <c r="I134" s="22"/>
    </row>
    <row r="135" spans="1:9" ht="21" customHeight="1" x14ac:dyDescent="0.25">
      <c r="A135" s="32" t="s">
        <v>71</v>
      </c>
      <c r="D135" s="23"/>
      <c r="E135" s="23"/>
      <c r="F135" s="23"/>
      <c r="G135" s="25"/>
      <c r="H135" s="21"/>
      <c r="I135" s="22"/>
    </row>
    <row r="136" spans="1:9" ht="21" customHeight="1" x14ac:dyDescent="0.25">
      <c r="A136" s="32"/>
      <c r="D136" s="23"/>
      <c r="E136" s="23"/>
      <c r="F136" s="50" t="s">
        <v>73</v>
      </c>
      <c r="G136" s="50"/>
      <c r="H136" s="21"/>
      <c r="I136" s="22"/>
    </row>
    <row r="137" spans="1:9" ht="21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2"/>
    </row>
    <row r="138" spans="1:9" x14ac:dyDescent="0.25">
      <c r="A138" s="21"/>
      <c r="B138" s="21"/>
      <c r="C138" s="21"/>
      <c r="D138" s="21"/>
      <c r="E138" s="21"/>
      <c r="F138" s="21"/>
      <c r="G138" s="22"/>
    </row>
    <row r="139" spans="1:9" ht="20.100000000000001" customHeight="1" x14ac:dyDescent="0.25">
      <c r="A139" s="39" t="s">
        <v>29</v>
      </c>
      <c r="B139" s="40"/>
      <c r="C139" s="40"/>
      <c r="D139" s="40"/>
      <c r="E139" s="40"/>
      <c r="F139" s="40"/>
      <c r="G139" s="41"/>
    </row>
    <row r="140" spans="1:9" ht="38.25" x14ac:dyDescent="0.25">
      <c r="A140" s="14"/>
      <c r="B140" s="14" t="s">
        <v>0</v>
      </c>
      <c r="C140" s="14" t="s">
        <v>1</v>
      </c>
      <c r="D140" s="14" t="s">
        <v>2</v>
      </c>
      <c r="E140" s="14" t="s">
        <v>10</v>
      </c>
      <c r="F140" s="14" t="s">
        <v>3</v>
      </c>
      <c r="G140" s="14" t="s">
        <v>4</v>
      </c>
    </row>
    <row r="141" spans="1:9" ht="20.100000000000001" customHeight="1" x14ac:dyDescent="0.25">
      <c r="A141" s="17"/>
      <c r="B141" s="7" t="s">
        <v>27</v>
      </c>
      <c r="C141" s="18" t="s">
        <v>34</v>
      </c>
      <c r="D141" s="18">
        <v>150</v>
      </c>
      <c r="E141" s="19">
        <v>155</v>
      </c>
      <c r="F141" s="20">
        <v>0</v>
      </c>
      <c r="G141" s="16">
        <f>ROUND((D141*E141*F141),2)</f>
        <v>0</v>
      </c>
    </row>
    <row r="142" spans="1:9" ht="20.100000000000001" customHeight="1" x14ac:dyDescent="0.25">
      <c r="A142" s="28"/>
      <c r="B142" s="35" t="s">
        <v>64</v>
      </c>
      <c r="C142" s="35"/>
      <c r="D142" s="35"/>
      <c r="E142" s="35"/>
      <c r="F142" s="35"/>
      <c r="G142" s="15">
        <f>ROUND((D141*E141*F141),2)</f>
        <v>0</v>
      </c>
    </row>
    <row r="143" spans="1:9" ht="20.100000000000001" customHeight="1" x14ac:dyDescent="0.25">
      <c r="A143" s="28"/>
      <c r="B143" s="35" t="s">
        <v>35</v>
      </c>
      <c r="C143" s="35"/>
      <c r="D143" s="35"/>
      <c r="E143" s="35"/>
      <c r="F143" s="35"/>
      <c r="G143" s="15">
        <f>ROUND((G142*0.15),2)</f>
        <v>0</v>
      </c>
    </row>
    <row r="144" spans="1:9" ht="20.100000000000001" customHeight="1" x14ac:dyDescent="0.25">
      <c r="A144" s="28"/>
      <c r="B144" s="35" t="s">
        <v>36</v>
      </c>
      <c r="C144" s="35"/>
      <c r="D144" s="35"/>
      <c r="E144" s="35"/>
      <c r="F144" s="35"/>
      <c r="G144" s="15">
        <f>ROUND((G142+G143),2)</f>
        <v>0</v>
      </c>
      <c r="I144" s="8"/>
    </row>
    <row r="145" spans="1:11" ht="20.100000000000001" customHeight="1" x14ac:dyDescent="0.25">
      <c r="A145" s="28"/>
      <c r="B145" s="42" t="s">
        <v>6</v>
      </c>
      <c r="C145" s="42"/>
      <c r="D145" s="42"/>
      <c r="E145" s="42"/>
      <c r="F145" s="42"/>
      <c r="G145" s="16">
        <f>ROUND((G144*0.13),2)</f>
        <v>0</v>
      </c>
    </row>
    <row r="146" spans="1:11" ht="20.100000000000001" customHeight="1" x14ac:dyDescent="0.25">
      <c r="A146" s="35" t="s">
        <v>65</v>
      </c>
      <c r="B146" s="35"/>
      <c r="C146" s="35"/>
      <c r="D146" s="35"/>
      <c r="E146" s="35"/>
      <c r="F146" s="35"/>
      <c r="G146" s="15">
        <f>ROUND((G144+G145),2)</f>
        <v>0</v>
      </c>
      <c r="I146" s="8"/>
    </row>
    <row r="148" spans="1:11" ht="20.100000000000001" customHeight="1" x14ac:dyDescent="0.25">
      <c r="D148" s="36" t="s">
        <v>7</v>
      </c>
      <c r="E148" s="37"/>
      <c r="F148" s="38"/>
      <c r="G148" s="4">
        <f>G110+I126+G142</f>
        <v>0</v>
      </c>
      <c r="I148" s="8"/>
      <c r="J148" s="8"/>
      <c r="K148" s="8"/>
    </row>
    <row r="149" spans="1:11" ht="23.25" customHeight="1" x14ac:dyDescent="0.25">
      <c r="D149" s="46" t="s">
        <v>67</v>
      </c>
      <c r="E149" s="47"/>
      <c r="F149" s="48"/>
      <c r="G149" s="4">
        <f>G111+I127+G143</f>
        <v>0</v>
      </c>
    </row>
    <row r="150" spans="1:11" ht="20.100000000000001" customHeight="1" x14ac:dyDescent="0.25">
      <c r="D150" s="36" t="s">
        <v>36</v>
      </c>
      <c r="E150" s="37"/>
      <c r="F150" s="38"/>
      <c r="G150" s="4">
        <f>G148+G149</f>
        <v>0</v>
      </c>
      <c r="H150" s="33"/>
      <c r="I150" s="34"/>
    </row>
    <row r="151" spans="1:11" ht="20.100000000000001" customHeight="1" x14ac:dyDescent="0.25">
      <c r="D151" s="43" t="s">
        <v>63</v>
      </c>
      <c r="E151" s="43"/>
      <c r="F151" s="43"/>
      <c r="G151" s="3">
        <f>G113+I129+G145</f>
        <v>0</v>
      </c>
      <c r="I151" s="8"/>
    </row>
    <row r="152" spans="1:11" ht="20.100000000000001" customHeight="1" x14ac:dyDescent="0.25">
      <c r="D152" s="49" t="s">
        <v>9</v>
      </c>
      <c r="E152" s="49"/>
      <c r="F152" s="49"/>
      <c r="G152" s="4">
        <f>G114+I130+G146</f>
        <v>0</v>
      </c>
      <c r="I152" s="8"/>
    </row>
    <row r="154" spans="1:11" ht="37.5" customHeight="1" x14ac:dyDescent="0.25">
      <c r="A154" s="51" t="s">
        <v>70</v>
      </c>
      <c r="B154" s="51"/>
      <c r="C154" s="51"/>
      <c r="D154" s="51"/>
      <c r="E154" s="51"/>
      <c r="F154" s="51"/>
      <c r="G154" s="51"/>
    </row>
    <row r="155" spans="1:11" x14ac:dyDescent="0.25">
      <c r="A155" s="31"/>
      <c r="D155" s="23"/>
      <c r="E155" s="23"/>
      <c r="F155" s="50" t="s">
        <v>72</v>
      </c>
      <c r="G155" s="50"/>
    </row>
    <row r="156" spans="1:11" x14ac:dyDescent="0.25">
      <c r="A156" s="31"/>
      <c r="D156" s="23"/>
      <c r="E156" s="23"/>
      <c r="F156" s="23"/>
      <c r="G156" s="25"/>
    </row>
    <row r="157" spans="1:11" x14ac:dyDescent="0.25">
      <c r="A157" s="32" t="s">
        <v>71</v>
      </c>
      <c r="D157" s="23"/>
      <c r="E157" s="23"/>
      <c r="F157" s="23"/>
      <c r="G157" s="25"/>
    </row>
    <row r="158" spans="1:11" x14ac:dyDescent="0.25">
      <c r="A158" s="32"/>
      <c r="D158" s="23"/>
      <c r="E158" s="23"/>
      <c r="F158" s="50" t="s">
        <v>73</v>
      </c>
      <c r="G158" s="50"/>
    </row>
  </sheetData>
  <mergeCells count="106">
    <mergeCell ref="F155:G155"/>
    <mergeCell ref="F158:G158"/>
    <mergeCell ref="A116:G116"/>
    <mergeCell ref="F117:G117"/>
    <mergeCell ref="F120:G120"/>
    <mergeCell ref="A132:G132"/>
    <mergeCell ref="F133:G133"/>
    <mergeCell ref="D152:F152"/>
    <mergeCell ref="A27:F27"/>
    <mergeCell ref="A29:G29"/>
    <mergeCell ref="B32:F32"/>
    <mergeCell ref="B35:F35"/>
    <mergeCell ref="B34:F34"/>
    <mergeCell ref="A36:F36"/>
    <mergeCell ref="A65:G65"/>
    <mergeCell ref="F136:G136"/>
    <mergeCell ref="A154:G154"/>
    <mergeCell ref="B44:F44"/>
    <mergeCell ref="A45:F45"/>
    <mergeCell ref="A47:G47"/>
    <mergeCell ref="B50:F50"/>
    <mergeCell ref="B53:F53"/>
    <mergeCell ref="B51:F51"/>
    <mergeCell ref="B52:F52"/>
    <mergeCell ref="H150:I150"/>
    <mergeCell ref="A1:G1"/>
    <mergeCell ref="A2:G2"/>
    <mergeCell ref="B5:F5"/>
    <mergeCell ref="B8:F8"/>
    <mergeCell ref="A9:F9"/>
    <mergeCell ref="B7:F7"/>
    <mergeCell ref="B6:F6"/>
    <mergeCell ref="A123:I123"/>
    <mergeCell ref="A11:G11"/>
    <mergeCell ref="A38:G38"/>
    <mergeCell ref="B14:F14"/>
    <mergeCell ref="B17:F17"/>
    <mergeCell ref="A18:F18"/>
    <mergeCell ref="A20:G20"/>
    <mergeCell ref="B23:F23"/>
    <mergeCell ref="B26:F26"/>
    <mergeCell ref="D151:F151"/>
    <mergeCell ref="B142:F142"/>
    <mergeCell ref="A139:G139"/>
    <mergeCell ref="A126:H126"/>
    <mergeCell ref="A129:H129"/>
    <mergeCell ref="A130:H130"/>
    <mergeCell ref="B143:F143"/>
    <mergeCell ref="B144:F144"/>
    <mergeCell ref="D149:F149"/>
    <mergeCell ref="D150:F150"/>
    <mergeCell ref="A146:F146"/>
    <mergeCell ref="D148:F148"/>
    <mergeCell ref="B145:F145"/>
    <mergeCell ref="A127:H127"/>
    <mergeCell ref="A128:H128"/>
    <mergeCell ref="B15:F15"/>
    <mergeCell ref="B16:F16"/>
    <mergeCell ref="B24:F24"/>
    <mergeCell ref="B25:F25"/>
    <mergeCell ref="B33:F33"/>
    <mergeCell ref="B41:F41"/>
    <mergeCell ref="B80:F80"/>
    <mergeCell ref="A81:F81"/>
    <mergeCell ref="A83:G83"/>
    <mergeCell ref="B42:F42"/>
    <mergeCell ref="B43:F43"/>
    <mergeCell ref="B79:F79"/>
    <mergeCell ref="B68:F68"/>
    <mergeCell ref="B71:F71"/>
    <mergeCell ref="A72:F72"/>
    <mergeCell ref="A74:G74"/>
    <mergeCell ref="B77:F77"/>
    <mergeCell ref="A54:F54"/>
    <mergeCell ref="A56:G56"/>
    <mergeCell ref="B59:F59"/>
    <mergeCell ref="B62:F62"/>
    <mergeCell ref="A63:F63"/>
    <mergeCell ref="B60:F60"/>
    <mergeCell ref="B61:F61"/>
    <mergeCell ref="B86:F86"/>
    <mergeCell ref="B69:F69"/>
    <mergeCell ref="B70:F70"/>
    <mergeCell ref="B78:F78"/>
    <mergeCell ref="B104:F104"/>
    <mergeCell ref="B107:F107"/>
    <mergeCell ref="A108:F108"/>
    <mergeCell ref="D110:F110"/>
    <mergeCell ref="D113:F113"/>
    <mergeCell ref="H114:I114"/>
    <mergeCell ref="B106:F106"/>
    <mergeCell ref="D111:F111"/>
    <mergeCell ref="D112:F112"/>
    <mergeCell ref="B87:F87"/>
    <mergeCell ref="B88:F88"/>
    <mergeCell ref="B96:F96"/>
    <mergeCell ref="B97:F97"/>
    <mergeCell ref="B105:F105"/>
    <mergeCell ref="A92:G92"/>
    <mergeCell ref="B89:F89"/>
    <mergeCell ref="A90:F90"/>
    <mergeCell ref="B95:F95"/>
    <mergeCell ref="B98:F98"/>
    <mergeCell ref="A99:F99"/>
    <mergeCell ref="A101:G101"/>
    <mergeCell ref="D114:F11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Έντυπο οικ προσφοράς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2020-10-30T09:27:44Z</dcterms:modified>
</cp:coreProperties>
</file>