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44" windowHeight="9408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3" i="1" l="1"/>
  <c r="G32" i="1"/>
  <c r="G35" i="1" l="1"/>
  <c r="G34" i="1" l="1"/>
  <c r="G31" i="1"/>
  <c r="G37" i="1" s="1"/>
  <c r="G39" i="1" l="1"/>
  <c r="G15" i="1"/>
  <c r="G14" i="1"/>
  <c r="G38" i="1" l="1"/>
  <c r="G20" i="1"/>
  <c r="G19" i="1"/>
  <c r="G18" i="1"/>
  <c r="G17" i="1"/>
  <c r="G16" i="1"/>
  <c r="G10" i="1" l="1"/>
  <c r="G11" i="1"/>
  <c r="G12" i="1"/>
  <c r="G13" i="1"/>
  <c r="G22" i="1"/>
  <c r="G9" i="1" l="1"/>
  <c r="G24" i="1" l="1"/>
  <c r="G41" i="1" l="1"/>
  <c r="G42" i="1" s="1"/>
  <c r="G25" i="1"/>
  <c r="G26" i="1"/>
  <c r="G43" i="1" l="1"/>
</calcChain>
</file>

<file path=xl/sharedStrings.xml><?xml version="1.0" encoding="utf-8"?>
<sst xmlns="http://schemas.openxmlformats.org/spreadsheetml/2006/main" count="83" uniqueCount="47">
  <si>
    <t>ΣΥΝΟΛΟ</t>
  </si>
  <si>
    <t>A/A</t>
  </si>
  <si>
    <t>ΠΟΣΟ- 
ΤΗΤΑ</t>
  </si>
  <si>
    <t>Φ.Π.Α. 24%:</t>
  </si>
  <si>
    <t>CPV</t>
  </si>
  <si>
    <t>ΕΙΔΟΣ</t>
  </si>
  <si>
    <t>ΤΙΜΗ ΜΟΝΑΔΟΣ</t>
  </si>
  <si>
    <t>Patch Cord cat.6 2m blue</t>
  </si>
  <si>
    <t>Patch Cord cat.6 3m blue</t>
  </si>
  <si>
    <t>Οργανωτής καλωδίων με καπάκι 1U</t>
  </si>
  <si>
    <t>Οργανωτής καλωδίων με καπάκι 2U</t>
  </si>
  <si>
    <t>Splitter Data / Data</t>
  </si>
  <si>
    <t>Patch Panel 24ports cat.6</t>
  </si>
  <si>
    <t>Παρελκόμενα</t>
  </si>
  <si>
    <t>Β. Εργασίες</t>
  </si>
  <si>
    <t>Α. Υλικά</t>
  </si>
  <si>
    <t>32428000-9</t>
  </si>
  <si>
    <t>32580000-2</t>
  </si>
  <si>
    <t xml:space="preserve">Patch Cord cat.6 3m </t>
  </si>
  <si>
    <t>Ράφι 2 Σημείων Στήριξης</t>
  </si>
  <si>
    <t>Κάθετος Οργανωτής καλωδίων</t>
  </si>
  <si>
    <t>Σχάρα πλέγματος οροφής γαλβανισμένη</t>
  </si>
  <si>
    <t>Υλικά σήμανσης καλωδίων για 1000 σημάνσεις</t>
  </si>
  <si>
    <t>Καταγραφή δικτύου σε switch &amp; Patch
Panel. Προετοιμασία patch cord,
τοποθέτηση οργανωτών και ανακατασκευή συσκευών σε rack. Τερματισμός καλωδίων UTP. Τοποθέτηση σκαρών. Κατασκευή
ηλεκτρονικών σχεδίων.</t>
  </si>
  <si>
    <t>ΠΡΟΫΠΟΛΟΓΙΣΜΟΣ</t>
  </si>
  <si>
    <t>Σύνολο Α' Ομάδας:</t>
  </si>
  <si>
    <t>Σύνολο Α' Ομάδας με Φ.Π.Α.:</t>
  </si>
  <si>
    <t>Σύνολο Β' Ομάδας:</t>
  </si>
  <si>
    <t>Σύνολο Β' Ομάδας με Φ.Π.Α.:</t>
  </si>
  <si>
    <t>Γενικό Σύνολο:</t>
  </si>
  <si>
    <t>Γενικό Σύνολο με Φ.Π.Α.:</t>
  </si>
  <si>
    <t>Κ.Μ.: Π80/21 -  Αναβάθμιση Δικτυακής Υποδομής (για το Data Room του Δήμου)</t>
  </si>
  <si>
    <t>Υπηρεσίες εγκατάστασης και παραμετροποίησης firewall</t>
  </si>
  <si>
    <t>Υπηρεσίες σχεδιασμού &amp; Υλοποίησης Δικτύου</t>
  </si>
  <si>
    <t>32420000-3</t>
  </si>
  <si>
    <t>ΜΟΝΑΔΑ ΜΕΤΡΗΣΗΣ</t>
  </si>
  <si>
    <t>ΠΟΣΟ-ΤΗΤΑ</t>
  </si>
  <si>
    <t>Τεμ.</t>
  </si>
  <si>
    <t>Υπηρεσία</t>
  </si>
  <si>
    <t>Προμήθεια συσκευής τείχους προστασίας (firewall) με redundant power supply και ενεργές άδειες για 3 χρόνια</t>
  </si>
  <si>
    <t>Άδειες για πρόσθετο χώρο για logs 5 GB/Ημέρα και 3 TB χωρητικότητα</t>
  </si>
  <si>
    <t>Υποστήριξη ενός έτους 24x7 (για 1-6 GB/ημέρα από Logs)</t>
  </si>
  <si>
    <t>48730000-4</t>
  </si>
  <si>
    <t>72261000-2</t>
  </si>
  <si>
    <t xml:space="preserve">51611100-9 </t>
  </si>
  <si>
    <t>Α' ΟΜΑΔΑ - Τακτοποίηση Computer Room</t>
  </si>
  <si>
    <t>Β' ΟΜΑΔΑ - Προμήθεια &amp; Εγκατάσταση Συσκευής Firewall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</si>
</sst>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0"/>
      <name val="Arial Greek"/>
      <charset val="161"/>
    </font>
    <font>
      <b/>
      <u/>
      <sz val="10"/>
      <name val="Arial Greek"/>
      <family val="2"/>
      <charset val="161"/>
    </font>
    <font>
      <b/>
      <sz val="10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8" fontId="1" fillId="0" borderId="1" xfId="0" applyNumberFormat="1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justify" wrapText="1"/>
    </xf>
    <xf numFmtId="0" fontId="3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J8" sqref="J8"/>
    </sheetView>
  </sheetViews>
  <sheetFormatPr defaultRowHeight="14.4" x14ac:dyDescent="0.3"/>
  <cols>
    <col min="1" max="1" width="4.33203125" customWidth="1"/>
    <col min="2" max="2" width="44.5546875" customWidth="1"/>
    <col min="3" max="4" width="13.44140625" customWidth="1"/>
    <col min="5" max="5" width="8.33203125" customWidth="1"/>
    <col min="6" max="6" width="13.109375" customWidth="1"/>
    <col min="7" max="7" width="13.6640625" customWidth="1"/>
    <col min="9" max="9" width="5.33203125" customWidth="1"/>
    <col min="10" max="10" width="13.88671875" customWidth="1"/>
  </cols>
  <sheetData>
    <row r="1" spans="1:7" x14ac:dyDescent="0.3">
      <c r="A1" s="8" t="s">
        <v>31</v>
      </c>
      <c r="B1" s="8"/>
      <c r="C1" s="8"/>
      <c r="D1" s="8"/>
    </row>
    <row r="2" spans="1:7" x14ac:dyDescent="0.3">
      <c r="A2" s="10"/>
      <c r="B2" s="11"/>
      <c r="C2" s="11"/>
      <c r="D2" s="11"/>
    </row>
    <row r="3" spans="1:7" x14ac:dyDescent="0.3">
      <c r="A3" s="8"/>
      <c r="B3" s="9" t="s">
        <v>24</v>
      </c>
      <c r="C3" s="9"/>
      <c r="D3" s="9"/>
    </row>
    <row r="4" spans="1:7" x14ac:dyDescent="0.3">
      <c r="A4" s="8"/>
      <c r="B4" s="9"/>
      <c r="C4" s="9"/>
      <c r="D4" s="9"/>
    </row>
    <row r="5" spans="1:7" x14ac:dyDescent="0.3">
      <c r="A5" s="8"/>
      <c r="B5" s="12" t="s">
        <v>45</v>
      </c>
      <c r="C5" s="9"/>
      <c r="D5" s="9"/>
    </row>
    <row r="6" spans="1:7" x14ac:dyDescent="0.3">
      <c r="A6" s="8"/>
      <c r="B6" s="9"/>
      <c r="C6" s="9"/>
      <c r="D6" s="9"/>
    </row>
    <row r="7" spans="1:7" ht="33" customHeight="1" x14ac:dyDescent="0.3">
      <c r="A7" s="15" t="s">
        <v>1</v>
      </c>
      <c r="B7" s="16" t="s">
        <v>5</v>
      </c>
      <c r="C7" s="16" t="s">
        <v>4</v>
      </c>
      <c r="D7" s="26" t="s">
        <v>35</v>
      </c>
      <c r="E7" s="26" t="s">
        <v>36</v>
      </c>
      <c r="F7" s="27" t="s">
        <v>6</v>
      </c>
      <c r="G7" s="19" t="s">
        <v>0</v>
      </c>
    </row>
    <row r="8" spans="1:7" ht="31.5" customHeight="1" x14ac:dyDescent="0.3">
      <c r="A8" s="20"/>
      <c r="B8" s="21" t="s">
        <v>15</v>
      </c>
      <c r="C8" s="22"/>
      <c r="D8" s="22"/>
      <c r="E8" s="23"/>
      <c r="F8" s="24"/>
      <c r="G8" s="24"/>
    </row>
    <row r="9" spans="1:7" ht="15.6" x14ac:dyDescent="0.3">
      <c r="A9" s="1">
        <v>1</v>
      </c>
      <c r="B9" s="2" t="s">
        <v>18</v>
      </c>
      <c r="C9" s="3" t="s">
        <v>17</v>
      </c>
      <c r="D9" s="3" t="s">
        <v>37</v>
      </c>
      <c r="E9" s="4">
        <v>300</v>
      </c>
      <c r="F9" s="5"/>
      <c r="G9" s="5">
        <f>E9*F9</f>
        <v>0</v>
      </c>
    </row>
    <row r="10" spans="1:7" ht="15.6" x14ac:dyDescent="0.3">
      <c r="A10" s="1">
        <v>2</v>
      </c>
      <c r="B10" s="2" t="s">
        <v>7</v>
      </c>
      <c r="C10" s="3" t="s">
        <v>17</v>
      </c>
      <c r="D10" s="3" t="s">
        <v>37</v>
      </c>
      <c r="E10" s="4">
        <v>100</v>
      </c>
      <c r="F10" s="5"/>
      <c r="G10" s="5">
        <f t="shared" ref="G10:G22" si="0">E10*F10</f>
        <v>0</v>
      </c>
    </row>
    <row r="11" spans="1:7" ht="15.6" x14ac:dyDescent="0.3">
      <c r="A11" s="1">
        <v>3</v>
      </c>
      <c r="B11" s="2" t="s">
        <v>8</v>
      </c>
      <c r="C11" s="3" t="s">
        <v>17</v>
      </c>
      <c r="D11" s="3" t="s">
        <v>37</v>
      </c>
      <c r="E11" s="4">
        <v>100</v>
      </c>
      <c r="F11" s="5"/>
      <c r="G11" s="5">
        <f t="shared" si="0"/>
        <v>0</v>
      </c>
    </row>
    <row r="12" spans="1:7" ht="15.6" x14ac:dyDescent="0.3">
      <c r="A12" s="1">
        <v>4</v>
      </c>
      <c r="B12" s="2" t="s">
        <v>9</v>
      </c>
      <c r="C12" s="3" t="s">
        <v>17</v>
      </c>
      <c r="D12" s="3" t="s">
        <v>37</v>
      </c>
      <c r="E12" s="4">
        <v>40</v>
      </c>
      <c r="F12" s="5"/>
      <c r="G12" s="5">
        <f t="shared" si="0"/>
        <v>0</v>
      </c>
    </row>
    <row r="13" spans="1:7" ht="15.6" x14ac:dyDescent="0.3">
      <c r="A13" s="1">
        <v>5</v>
      </c>
      <c r="B13" s="2" t="s">
        <v>10</v>
      </c>
      <c r="C13" s="3" t="s">
        <v>17</v>
      </c>
      <c r="D13" s="3" t="s">
        <v>37</v>
      </c>
      <c r="E13" s="4">
        <v>5</v>
      </c>
      <c r="F13" s="5"/>
      <c r="G13" s="5">
        <f t="shared" si="0"/>
        <v>0</v>
      </c>
    </row>
    <row r="14" spans="1:7" ht="15.6" x14ac:dyDescent="0.3">
      <c r="A14" s="1">
        <v>6</v>
      </c>
      <c r="B14" s="2" t="s">
        <v>20</v>
      </c>
      <c r="C14" s="3" t="s">
        <v>17</v>
      </c>
      <c r="D14" s="3" t="s">
        <v>37</v>
      </c>
      <c r="E14" s="4">
        <v>6</v>
      </c>
      <c r="F14" s="5"/>
      <c r="G14" s="5">
        <f t="shared" si="0"/>
        <v>0</v>
      </c>
    </row>
    <row r="15" spans="1:7" ht="15.6" x14ac:dyDescent="0.3">
      <c r="A15" s="1">
        <v>7</v>
      </c>
      <c r="B15" s="2" t="s">
        <v>19</v>
      </c>
      <c r="C15" s="3" t="s">
        <v>17</v>
      </c>
      <c r="D15" s="3" t="s">
        <v>37</v>
      </c>
      <c r="E15" s="4">
        <v>6</v>
      </c>
      <c r="F15" s="5"/>
      <c r="G15" s="5">
        <f t="shared" si="0"/>
        <v>0</v>
      </c>
    </row>
    <row r="16" spans="1:7" ht="15.6" x14ac:dyDescent="0.3">
      <c r="A16" s="1">
        <v>8</v>
      </c>
      <c r="B16" s="2" t="s">
        <v>21</v>
      </c>
      <c r="C16" s="3" t="s">
        <v>17</v>
      </c>
      <c r="D16" s="3" t="s">
        <v>37</v>
      </c>
      <c r="E16" s="4">
        <v>10</v>
      </c>
      <c r="F16" s="5"/>
      <c r="G16" s="5">
        <f t="shared" si="0"/>
        <v>0</v>
      </c>
    </row>
    <row r="17" spans="1:7" ht="15.6" x14ac:dyDescent="0.3">
      <c r="A17" s="1">
        <v>9</v>
      </c>
      <c r="B17" s="2" t="s">
        <v>11</v>
      </c>
      <c r="C17" s="3" t="s">
        <v>17</v>
      </c>
      <c r="D17" s="3" t="s">
        <v>37</v>
      </c>
      <c r="E17" s="4">
        <v>20</v>
      </c>
      <c r="F17" s="5"/>
      <c r="G17" s="5">
        <f t="shared" si="0"/>
        <v>0</v>
      </c>
    </row>
    <row r="18" spans="1:7" ht="15.6" x14ac:dyDescent="0.3">
      <c r="A18" s="1">
        <v>10</v>
      </c>
      <c r="B18" s="2" t="s">
        <v>12</v>
      </c>
      <c r="C18" s="3" t="s">
        <v>17</v>
      </c>
      <c r="D18" s="3" t="s">
        <v>37</v>
      </c>
      <c r="E18" s="4">
        <v>5</v>
      </c>
      <c r="F18" s="5"/>
      <c r="G18" s="5">
        <f t="shared" si="0"/>
        <v>0</v>
      </c>
    </row>
    <row r="19" spans="1:7" ht="15.6" x14ac:dyDescent="0.3">
      <c r="A19" s="1">
        <v>11</v>
      </c>
      <c r="B19" s="2" t="s">
        <v>22</v>
      </c>
      <c r="C19" s="3" t="s">
        <v>17</v>
      </c>
      <c r="D19" s="3" t="s">
        <v>37</v>
      </c>
      <c r="E19" s="4">
        <v>1</v>
      </c>
      <c r="F19" s="5"/>
      <c r="G19" s="5">
        <f t="shared" si="0"/>
        <v>0</v>
      </c>
    </row>
    <row r="20" spans="1:7" ht="15.6" x14ac:dyDescent="0.3">
      <c r="A20" s="1">
        <v>12</v>
      </c>
      <c r="B20" s="2" t="s">
        <v>13</v>
      </c>
      <c r="C20" s="3" t="s">
        <v>17</v>
      </c>
      <c r="D20" s="3" t="s">
        <v>37</v>
      </c>
      <c r="E20" s="4">
        <v>1</v>
      </c>
      <c r="F20" s="5"/>
      <c r="G20" s="5">
        <f t="shared" si="0"/>
        <v>0</v>
      </c>
    </row>
    <row r="21" spans="1:7" ht="15.6" x14ac:dyDescent="0.3">
      <c r="A21" s="20"/>
      <c r="B21" s="21" t="s">
        <v>14</v>
      </c>
      <c r="C21" s="25"/>
      <c r="D21" s="25"/>
      <c r="E21" s="23"/>
      <c r="F21" s="24"/>
      <c r="G21" s="24"/>
    </row>
    <row r="22" spans="1:7" ht="93.6" x14ac:dyDescent="0.3">
      <c r="A22" s="1">
        <v>13</v>
      </c>
      <c r="B22" s="2" t="s">
        <v>23</v>
      </c>
      <c r="C22" s="3" t="s">
        <v>16</v>
      </c>
      <c r="D22" s="3" t="s">
        <v>38</v>
      </c>
      <c r="E22" s="4">
        <v>1</v>
      </c>
      <c r="F22" s="5"/>
      <c r="G22" s="5">
        <f t="shared" si="0"/>
        <v>0</v>
      </c>
    </row>
    <row r="23" spans="1:7" ht="15.6" x14ac:dyDescent="0.3">
      <c r="A23" s="1"/>
      <c r="B23" s="2"/>
      <c r="C23" s="3"/>
      <c r="D23" s="3"/>
      <c r="E23" s="4"/>
      <c r="F23" s="5"/>
      <c r="G23" s="5"/>
    </row>
    <row r="24" spans="1:7" ht="15.6" x14ac:dyDescent="0.3">
      <c r="A24" s="13"/>
      <c r="B24" s="13"/>
      <c r="C24" s="13"/>
      <c r="D24" s="13"/>
      <c r="E24" s="13"/>
      <c r="F24" s="6" t="s">
        <v>25</v>
      </c>
      <c r="G24" s="7">
        <f>SUM(G9:G22)</f>
        <v>0</v>
      </c>
    </row>
    <row r="25" spans="1:7" ht="15.6" x14ac:dyDescent="0.3">
      <c r="A25" s="13"/>
      <c r="B25" s="13"/>
      <c r="C25" s="13"/>
      <c r="D25" s="13"/>
      <c r="E25" s="13"/>
      <c r="F25" s="6" t="s">
        <v>3</v>
      </c>
      <c r="G25" s="7">
        <f>0.24*G24</f>
        <v>0</v>
      </c>
    </row>
    <row r="26" spans="1:7" ht="15.6" x14ac:dyDescent="0.3">
      <c r="A26" s="13"/>
      <c r="B26" s="13"/>
      <c r="C26" s="13"/>
      <c r="D26" s="13"/>
      <c r="E26" s="13"/>
      <c r="F26" s="6" t="s">
        <v>26</v>
      </c>
      <c r="G26" s="7">
        <f>1.24*G24</f>
        <v>0</v>
      </c>
    </row>
    <row r="28" spans="1:7" x14ac:dyDescent="0.3">
      <c r="A28" s="8"/>
      <c r="B28" s="12" t="s">
        <v>46</v>
      </c>
      <c r="C28" s="9"/>
      <c r="D28" s="9"/>
    </row>
    <row r="29" spans="1:7" x14ac:dyDescent="0.3">
      <c r="A29" s="8"/>
      <c r="B29" s="9"/>
      <c r="C29" s="9"/>
      <c r="D29" s="9"/>
    </row>
    <row r="30" spans="1:7" ht="31.2" x14ac:dyDescent="0.3">
      <c r="A30" s="15" t="s">
        <v>1</v>
      </c>
      <c r="B30" s="16" t="s">
        <v>5</v>
      </c>
      <c r="C30" s="16" t="s">
        <v>4</v>
      </c>
      <c r="D30" s="26" t="s">
        <v>35</v>
      </c>
      <c r="E30" s="17" t="s">
        <v>2</v>
      </c>
      <c r="F30" s="18" t="s">
        <v>6</v>
      </c>
      <c r="G30" s="19" t="s">
        <v>0</v>
      </c>
    </row>
    <row r="31" spans="1:7" ht="46.8" x14ac:dyDescent="0.3">
      <c r="A31" s="1">
        <v>1</v>
      </c>
      <c r="B31" s="2" t="s">
        <v>39</v>
      </c>
      <c r="C31" s="3" t="s">
        <v>34</v>
      </c>
      <c r="D31" s="3" t="s">
        <v>37</v>
      </c>
      <c r="E31" s="4">
        <v>1</v>
      </c>
      <c r="F31" s="5"/>
      <c r="G31" s="5">
        <f>E31*F31</f>
        <v>0</v>
      </c>
    </row>
    <row r="32" spans="1:7" ht="31.2" x14ac:dyDescent="0.3">
      <c r="A32" s="1">
        <v>2</v>
      </c>
      <c r="B32" s="2" t="s">
        <v>40</v>
      </c>
      <c r="C32" s="3" t="s">
        <v>42</v>
      </c>
      <c r="D32" s="3" t="s">
        <v>37</v>
      </c>
      <c r="E32" s="4">
        <v>1</v>
      </c>
      <c r="F32" s="5"/>
      <c r="G32" s="5">
        <f>E32*F32</f>
        <v>0</v>
      </c>
    </row>
    <row r="33" spans="1:7" ht="31.2" x14ac:dyDescent="0.3">
      <c r="A33" s="1">
        <v>3</v>
      </c>
      <c r="B33" s="2" t="s">
        <v>41</v>
      </c>
      <c r="C33" s="3" t="s">
        <v>43</v>
      </c>
      <c r="D33" s="3" t="s">
        <v>38</v>
      </c>
      <c r="E33" s="4">
        <v>1</v>
      </c>
      <c r="F33" s="5"/>
      <c r="G33" s="5">
        <f>E33*F33</f>
        <v>0</v>
      </c>
    </row>
    <row r="34" spans="1:7" ht="31.2" x14ac:dyDescent="0.3">
      <c r="A34" s="1">
        <v>4</v>
      </c>
      <c r="B34" s="2" t="s">
        <v>32</v>
      </c>
      <c r="C34" s="3" t="s">
        <v>44</v>
      </c>
      <c r="D34" s="3" t="s">
        <v>38</v>
      </c>
      <c r="E34" s="4">
        <v>1</v>
      </c>
      <c r="F34" s="5"/>
      <c r="G34" s="5">
        <f>E34*F34</f>
        <v>0</v>
      </c>
    </row>
    <row r="35" spans="1:7" ht="19.5" customHeight="1" x14ac:dyDescent="0.3">
      <c r="A35" s="1">
        <v>5</v>
      </c>
      <c r="B35" s="2" t="s">
        <v>33</v>
      </c>
      <c r="C35" s="3" t="s">
        <v>16</v>
      </c>
      <c r="D35" s="3" t="s">
        <v>38</v>
      </c>
      <c r="E35" s="4">
        <v>1</v>
      </c>
      <c r="F35" s="5"/>
      <c r="G35" s="5">
        <f>E35*F35</f>
        <v>0</v>
      </c>
    </row>
    <row r="36" spans="1:7" ht="19.5" customHeight="1" x14ac:dyDescent="0.3">
      <c r="A36" s="1"/>
      <c r="B36" s="2"/>
      <c r="C36" s="3"/>
      <c r="D36" s="3"/>
      <c r="E36" s="4"/>
      <c r="F36" s="5"/>
      <c r="G36" s="5"/>
    </row>
    <row r="37" spans="1:7" ht="15.6" x14ac:dyDescent="0.3">
      <c r="A37" s="13"/>
      <c r="B37" s="13"/>
      <c r="C37" s="13"/>
      <c r="D37" s="13"/>
      <c r="E37" s="13"/>
      <c r="F37" s="6" t="s">
        <v>27</v>
      </c>
      <c r="G37" s="7">
        <f>SUM(G31:G35)</f>
        <v>0</v>
      </c>
    </row>
    <row r="38" spans="1:7" ht="15.6" x14ac:dyDescent="0.3">
      <c r="A38" s="13"/>
      <c r="B38" s="13"/>
      <c r="C38" s="13"/>
      <c r="D38" s="13"/>
      <c r="E38" s="13"/>
      <c r="F38" s="6" t="s">
        <v>3</v>
      </c>
      <c r="G38" s="7">
        <f>0.24*G37</f>
        <v>0</v>
      </c>
    </row>
    <row r="39" spans="1:7" ht="15.6" x14ac:dyDescent="0.3">
      <c r="A39" s="13"/>
      <c r="B39" s="13"/>
      <c r="C39" s="13"/>
      <c r="D39" s="13"/>
      <c r="E39" s="13"/>
      <c r="F39" s="6" t="s">
        <v>28</v>
      </c>
      <c r="G39" s="7">
        <f>1.24*G37</f>
        <v>0</v>
      </c>
    </row>
    <row r="40" spans="1:7" x14ac:dyDescent="0.3">
      <c r="A40" s="14"/>
      <c r="B40" s="14"/>
      <c r="C40" s="14"/>
      <c r="D40" s="14"/>
      <c r="E40" s="14"/>
      <c r="F40" s="14"/>
      <c r="G40" s="14"/>
    </row>
    <row r="41" spans="1:7" ht="15.6" x14ac:dyDescent="0.3">
      <c r="A41" s="13"/>
      <c r="B41" s="13"/>
      <c r="C41" s="13"/>
      <c r="D41" s="13"/>
      <c r="E41" s="13"/>
      <c r="F41" s="6" t="s">
        <v>29</v>
      </c>
      <c r="G41" s="7">
        <f>G24+G37</f>
        <v>0</v>
      </c>
    </row>
    <row r="42" spans="1:7" ht="15.6" x14ac:dyDescent="0.3">
      <c r="A42" s="13"/>
      <c r="B42" s="13"/>
      <c r="C42" s="13"/>
      <c r="D42" s="13"/>
      <c r="E42" s="13"/>
      <c r="F42" s="6" t="s">
        <v>3</v>
      </c>
      <c r="G42" s="7">
        <f>0.24*G41</f>
        <v>0</v>
      </c>
    </row>
    <row r="43" spans="1:7" ht="15.6" x14ac:dyDescent="0.3">
      <c r="A43" s="13"/>
      <c r="B43" s="13"/>
      <c r="C43" s="13"/>
      <c r="D43" s="13"/>
      <c r="E43" s="13"/>
      <c r="F43" s="6" t="s">
        <v>30</v>
      </c>
      <c r="G43" s="7">
        <f>1.24*G41</f>
        <v>0</v>
      </c>
    </row>
  </sheetData>
  <pageMargins left="0.23622047244094491" right="0.23622047244094491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2021-10-04T10:01:56Z</dcterms:modified>
</cp:coreProperties>
</file>