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8975" windowHeight="11955"/>
  </bookViews>
  <sheets>
    <sheet name="Έντυπο οικ προσφοράς" sheetId="18" r:id="rId1"/>
  </sheets>
  <definedNames>
    <definedName name="_GoBack" localSheetId="0">'Έντυπο οικ προσφοράς'!#REF!</definedName>
  </definedNames>
  <calcPr calcId="162913"/>
</workbook>
</file>

<file path=xl/calcChain.xml><?xml version="1.0" encoding="utf-8"?>
<calcChain xmlns="http://schemas.openxmlformats.org/spreadsheetml/2006/main">
  <c r="F163" i="18" l="1"/>
  <c r="F162" i="18"/>
  <c r="F103" i="18"/>
  <c r="F102" i="18"/>
  <c r="F101" i="18"/>
  <c r="F14" i="18"/>
  <c r="F13" i="18"/>
  <c r="F12" i="18"/>
  <c r="F11" i="18"/>
  <c r="F10" i="18"/>
  <c r="F9" i="18"/>
  <c r="F8" i="18"/>
  <c r="F7" i="18"/>
  <c r="F6" i="18"/>
  <c r="F5" i="18"/>
  <c r="F4" i="18"/>
  <c r="F15" i="18" l="1"/>
  <c r="F111" i="18"/>
  <c r="F110" i="18"/>
  <c r="F224" i="18" l="1"/>
  <c r="F223" i="18"/>
  <c r="F222" i="18"/>
  <c r="F221" i="18"/>
  <c r="F220" i="18"/>
  <c r="F219" i="18"/>
  <c r="F218" i="18"/>
  <c r="F217" i="18"/>
  <c r="F80" i="18"/>
  <c r="F79" i="18"/>
  <c r="F78" i="18"/>
  <c r="F77" i="18"/>
  <c r="F76" i="18"/>
  <c r="F75" i="18"/>
  <c r="F74" i="18"/>
  <c r="F73" i="18"/>
  <c r="F72" i="18"/>
  <c r="F71" i="18"/>
  <c r="F70" i="18"/>
  <c r="F122" i="18" l="1"/>
  <c r="F123" i="18"/>
  <c r="F121" i="18"/>
  <c r="F210" i="18" l="1"/>
  <c r="F209" i="18"/>
  <c r="F208" i="18"/>
  <c r="F207" i="18"/>
  <c r="F206" i="18"/>
  <c r="F205" i="18"/>
  <c r="F204" i="18"/>
  <c r="F197" i="18"/>
  <c r="F196" i="18"/>
  <c r="F195" i="18"/>
  <c r="F194" i="18"/>
  <c r="F193" i="18"/>
  <c r="F192" i="18"/>
  <c r="F185" i="18"/>
  <c r="F184" i="18"/>
  <c r="F183" i="18"/>
  <c r="F182" i="18"/>
  <c r="F181" i="18"/>
  <c r="F180" i="18"/>
  <c r="F179" i="18"/>
  <c r="F178" i="18"/>
  <c r="F177" i="18"/>
  <c r="F176" i="18"/>
  <c r="F175" i="18"/>
  <c r="F168" i="18"/>
  <c r="F167" i="18"/>
  <c r="F166" i="18"/>
  <c r="F165" i="18"/>
  <c r="F164" i="18"/>
  <c r="F161" i="18"/>
  <c r="F160" i="18"/>
  <c r="F159" i="18"/>
  <c r="F141" i="18"/>
  <c r="F140" i="18"/>
  <c r="F133" i="18"/>
  <c r="F132" i="18"/>
  <c r="F131" i="18"/>
  <c r="F130" i="18"/>
  <c r="F114" i="18"/>
  <c r="F113" i="18"/>
  <c r="F112" i="18"/>
  <c r="F100" i="18"/>
  <c r="F99" i="18"/>
  <c r="F63" i="18"/>
  <c r="F62" i="18"/>
  <c r="F61" i="18"/>
  <c r="F60" i="18"/>
  <c r="F59" i="18"/>
  <c r="F58" i="18"/>
  <c r="F57" i="18"/>
  <c r="F56" i="18"/>
  <c r="F55" i="18"/>
  <c r="F48" i="18"/>
  <c r="F47" i="18"/>
  <c r="F46" i="18"/>
  <c r="F45" i="18"/>
  <c r="F44" i="18"/>
  <c r="F43" i="18"/>
  <c r="F42" i="18"/>
  <c r="F41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104" i="18" l="1"/>
  <c r="F115" i="18"/>
  <c r="F105" i="18"/>
  <c r="F225" i="18"/>
  <c r="F142" i="18"/>
  <c r="F124" i="18"/>
  <c r="F81" i="18"/>
  <c r="F16" i="18"/>
  <c r="F211" i="18"/>
  <c r="F49" i="18"/>
  <c r="F169" i="18"/>
  <c r="F186" i="18"/>
  <c r="F198" i="18"/>
  <c r="F35" i="18"/>
  <c r="F64" i="18"/>
  <c r="F134" i="18"/>
  <c r="F50" i="18" l="1"/>
  <c r="F125" i="18"/>
  <c r="F126" i="18" s="1"/>
  <c r="F199" i="18"/>
  <c r="F200" i="18" s="1"/>
  <c r="F212" i="18"/>
  <c r="F143" i="18"/>
  <c r="F144" i="18" s="1"/>
  <c r="F187" i="18"/>
  <c r="F188" i="18" s="1"/>
  <c r="F226" i="18"/>
  <c r="F227" i="18" s="1"/>
  <c r="F36" i="18"/>
  <c r="F37" i="18" s="1"/>
  <c r="F170" i="18"/>
  <c r="F171" i="18" s="1"/>
  <c r="F82" i="18"/>
  <c r="F83" i="18" s="1"/>
  <c r="F106" i="18"/>
  <c r="F213" i="18"/>
  <c r="F229" i="18"/>
  <c r="F65" i="18"/>
  <c r="F66" i="18" s="1"/>
  <c r="F51" i="18"/>
  <c r="F85" i="18"/>
  <c r="F135" i="18"/>
  <c r="F136" i="18" s="1"/>
  <c r="F17" i="18"/>
  <c r="F230" i="18" l="1"/>
  <c r="F231" i="18"/>
  <c r="F86" i="18"/>
  <c r="F87" i="18"/>
  <c r="F146" i="18" l="1"/>
  <c r="F116" i="18"/>
  <c r="F117" i="18" l="1"/>
  <c r="F147" i="18"/>
  <c r="F148" i="18" l="1"/>
</calcChain>
</file>

<file path=xl/sharedStrings.xml><?xml version="1.0" encoding="utf-8"?>
<sst xmlns="http://schemas.openxmlformats.org/spreadsheetml/2006/main" count="399" uniqueCount="160">
  <si>
    <t>α/α</t>
  </si>
  <si>
    <t>Περιγραφή</t>
  </si>
  <si>
    <t>Φ.Π.Α. 24%</t>
  </si>
  <si>
    <t>Γενικό Σύνολο 3ης Ομάδας</t>
  </si>
  <si>
    <t>Αυτοκόλλητα γράμματα για περίπτερα, διαστάσεων 3,00 m Χ 0,18 m με την τοποθέτησή τους στον χώρο που θα υποδεικνύεται κάθε φορά από τον υπεύθυνο της Διεύθυνσης Πολιτισμού του Δήμου Ιλίου</t>
  </si>
  <si>
    <t>Αφίσα για το παιδικό φεστιβάλ, σε χαρτί βέλβετ βάρους 170 gr., διαστάσεων Α3, σε 4 χρώματα  (σε μία εκτύπωση)</t>
  </si>
  <si>
    <t>τεμάχιο</t>
  </si>
  <si>
    <t>Μονάδα μέτρησης</t>
  </si>
  <si>
    <t>Σύνολο Φ.Π.Α.</t>
  </si>
  <si>
    <t>Σύνολο 1ης Ομάδας</t>
  </si>
  <si>
    <t>Σύνολο 2ης Ομάδας</t>
  </si>
  <si>
    <t>Ντοσιέ φόλτερ, κλειστό, διαστάσεων 23 cm x  31 cm, τεσσάρων χρωμάτων, σε χαρτί βέλβετ βάρους 350 gr, πλαστικοποίηση ματ, με τοπικό UV γυαλιστερό</t>
  </si>
  <si>
    <t>Δίπλωμα και φακέλωμα εγγράφων των Υπηρεσιών του Δήμου (τμηματική υπηρεσία)</t>
  </si>
  <si>
    <t>Εργασίες για την δημιουργία αυτοκόλλητων CD (ροζέτες)</t>
  </si>
  <si>
    <t>Εργασίες για την έκδοση αφίσας μίας (1) όψης, διαστάσεων Α3, σε 4 χρώματα</t>
  </si>
  <si>
    <t>Εργασίες για την έκδοση αφίσας μίας (1) όψης, διαστάσεων Α4, σε 4 χρώματα</t>
  </si>
  <si>
    <t>Εργασίες για την δημιουργία αεροπανό διαστάσεων  περίπου 1,20 μ. x 7 μ.</t>
  </si>
  <si>
    <t>Εργασίες για την δημιουργία internet banners (jpg): μέγεθος έως 300 x 450 pixels</t>
  </si>
  <si>
    <t>Φ.Π Α. 24%</t>
  </si>
  <si>
    <t>Εργασίες για την έκδοση εντύπου οκτώ (8) σελίδων, δύο (2) όψεων, διαστάσεων έως 14cm x 21 cm κλειστά, σε 4 χρώματα</t>
  </si>
  <si>
    <t>Εργασίες για την έκδοση εντύπου δώδεκα (12) σελίδων, δύο (2) όψεων, διαστάσεων έως 14cm x 21cm κλειστό, σε 4 χρώματα, κλειστό</t>
  </si>
  <si>
    <t>Εργασίες για την έκδοση εντύπου δεκαέξι (16) σελίδων, δύο (2) όψεων, διαστάσεων έως 14cm x 21cm κλειστά, σε 4 χρώματα, κλειστό</t>
  </si>
  <si>
    <t>Εργασίες για την έκδοση αφίσας μίας (1) όψης, διαστάσεων 29 cm x 43 cm (Α3), σε 4 χρώματα</t>
  </si>
  <si>
    <t>Εργασίες για την έκδοση έντυπου μονόφυλλου, 2 όψεων, διαστάσεων 30 cm x 21 (Α4)  cm, σε 4 χρώματα.</t>
  </si>
  <si>
    <t>Εργασίες για τη δημιουργία Λαβάρων, διαστάσεων 1μ Χ 2μ</t>
  </si>
  <si>
    <t xml:space="preserve">Εργασίες για δημιουργία αφισών, μίας όψης, διαστάσεων 1μ Χ 1μ  σε 4 χρώματα </t>
  </si>
  <si>
    <t xml:space="preserve">Εργασίες για την έκδοση εντύπου οκτώ (8) σελίδων, δύο (2) όψεων, διαστάσεων έως 15 εκ Χ 21 εκ, κλειστά, σε τέσσερα (4) χρώματα </t>
  </si>
  <si>
    <t>Εργασίες για την έκδοση εντύπου τεσσάρων (4) σελίδων, δύο όψεων, διαστάσεων έως 14 εκ Χ 21 εκ, κλειστά σε 4 χρώματα</t>
  </si>
  <si>
    <t>Εργασίες για την έκδοση πρόσκλησης, για εκδηλώσεις, μονόφυλλης, δύο (2) όψεων, διαστάσεων έως 10 εκ x 21 εκ, σε 4 χρώματα</t>
  </si>
  <si>
    <t>Εργασίες για την έκδοση αναμνηστικού διπλώματος, διαστάσεων Α4 σε τέσσερα χρώματα</t>
  </si>
  <si>
    <t xml:space="preserve">Εργασίες για την έκδοση Αφίσας του παιδικού φεστιβάλ, διαστάσεων Α3, σε 4 χρώματα </t>
  </si>
  <si>
    <t>Εργασίες για την έκδοση πρόσκλησης, δίπτυχο, τέσσερις (4) όψεις, διαστάσεων έως 42 εκ X 14 εκ, σε τέσσερα χρώματα</t>
  </si>
  <si>
    <t xml:space="preserve">Εργασίες για την κατασκευή Σκηνικού Φεστιβάλ διαστάσεων 3 μ. Χ 8 μ.,ΜΑΚΕΤΑ  </t>
  </si>
  <si>
    <t>Εργασίες για την δημιουργία αεροπανό διαστάσεων περίπου 1,20 μ. x 7 μ.</t>
  </si>
  <si>
    <t>Εργασίες για την έκδοση πρόσκλησης για εκδήλωση, μονόφυλλου, δύο (2) όψεων, διαστάσεων έως 15 εκ Χ 21 εκ, σε 4 χρώματα.</t>
  </si>
  <si>
    <t>Εργασίες για την έκδοση αφίσας μίας (1) όψης, διαστάσεων Α3, σε 4 χρώματα, για εκδήλωση της Διεύθυνσης Προσχολικής Αγωγής</t>
  </si>
  <si>
    <t>Εργασίες για την έκδοση βεβαίωσης παρακολούθησης ημερίδας</t>
  </si>
  <si>
    <t>Σύνολο Φ.Π.Α. 24%</t>
  </si>
  <si>
    <t>1η ομάδα: Εργασίες για την έκδοση αφισών, εντύπων και πανό</t>
  </si>
  <si>
    <t>3η Ομάδα: Aφίσες, έντυπα, προσκλήσεις</t>
  </si>
  <si>
    <t xml:space="preserve">Γενικό Σύνολο 2ης Ομάδας </t>
  </si>
  <si>
    <t>Σύνολο 3ης Ομάδας</t>
  </si>
  <si>
    <t>Γενικό Σύνολο Α΄ υποομάδας</t>
  </si>
  <si>
    <t>Γενικό Σύνολο Β΄ υποομάδας</t>
  </si>
  <si>
    <t>Γενικό Σύνολο Γ΄ υποομάδας</t>
  </si>
  <si>
    <t>Γενικό Σύνολο Δ΄ υποομάδας</t>
  </si>
  <si>
    <t>Γενικό Σύνολο 1ης Ομάδας</t>
  </si>
  <si>
    <t>Γενικό Σύνολο Α΄ Υποομάδας</t>
  </si>
  <si>
    <t>Γενικό Σύνολο Β΄ Υποομάδας</t>
  </si>
  <si>
    <t>Γενικό Σύνολο Γ΄ Υποομάδας</t>
  </si>
  <si>
    <t>Γενικό Σύνολο Δ΄ Υποομάδας</t>
  </si>
  <si>
    <t>Γενικό Σύνολο Ε΄ Υποομάδας</t>
  </si>
  <si>
    <t>Καφέ φάκελοι με αυτοκόλλητο, διαστάσεων 23 cm x 32 cm, οι οποίοι θα φέρουν το σήμα του Δήμου Ιλίου σε δύο χρώματα</t>
  </si>
  <si>
    <t>Λευκοί φάκελοι με αυτοκόλλητο, διαστάσεων 11,4 cm x 23 cm, οι οποίοι θα φέρουν το σήμα του Δήμου Ιλίου σε δύο χρώματα χωρίς διαφανές παράθυρο</t>
  </si>
  <si>
    <t>Αφίσες σε χαρτί βέλβετ βάρους 150gr  διαστάσεων 29 cm x 43 cm (Α3), σε 4 χρώματα (έως 6 διαφορετικές ή ίδιες εκτυπώσεις)</t>
  </si>
  <si>
    <t>Πρόσκληση  σε χαρτί βέλβετ βάρους 300gr, μονόφυλλη, δύο (2) όψεων, διαστάσεων έως 10cm x 21cm, σε 4 χρώματα (έως 2 διαφορετικές ή ίδιες εκτυπώσεις)</t>
  </si>
  <si>
    <t>Αναμνηστικό Δίπλωμα σε χαρτί βέλβετ βάρους 170gr, διαστάσεων Α4 σε τέσσερα χρώματα (έως 4 διαφορετικές ή ίδιες εκτυπώσεις)</t>
  </si>
  <si>
    <t xml:space="preserve">Πρόσκληση για εκδήλωση, μονόφυλλου, δύο (2) όψεων, διαστάσεων έως 15 cm x 21 cm, σε 4 χρώματα, σε χαρτί βέλβετ 300 γρ. (έως 3 διαφορετικές ή ίδιες εκτυπώσεις) </t>
  </si>
  <si>
    <t xml:space="preserve">Βεβαίωση παρακολούθησης ημερίδας (έως 3 διαφορετικές ή ίδιες εκτυπώσεις) </t>
  </si>
  <si>
    <t xml:space="preserve">Αφίσα μίας (1) όψης, διαστάσεων Α3, σε 4 χρώματα, χαρτί βέλβετ 170 γρ. για εκδήλωση της Δ/νσης Προσχολικής Αγωγής (έως 3 διαφορετικές ή ίδιες εκτυπώσεις) </t>
  </si>
  <si>
    <t>Εργασίες για την έκδοση του εντύπου «Εσωτερικός Κανονισμός Παιδικών και Βρεφονηπιακών Σταθμών», 16 σελίδων, διαστάσεων έως 16 εκ Χ 21 εκ, σε 4 χρώματα</t>
  </si>
  <si>
    <t>Αυτοκόλλητο PVC λευκό, διαστάσεων 50 Χ 70, σε 4 χρώματα (4 διαφορετικές ή ίδιες εκτυπώσεις)</t>
  </si>
  <si>
    <t>Αυτοκόλλητο CD (ροζέτα) (6 διαφορετικές ή ίδιες  εκτυπώσεις)</t>
  </si>
  <si>
    <r>
      <t xml:space="preserve">Έντυπο  σε χαρτί βέλβετ βάρους 150gr , </t>
    </r>
    <r>
      <rPr>
        <b/>
        <sz val="11"/>
        <color rgb="FF000000"/>
        <rFont val="Arial"/>
        <family val="2"/>
        <charset val="161"/>
      </rPr>
      <t>δίπτυχο</t>
    </r>
    <r>
      <rPr>
        <sz val="11"/>
        <color rgb="FF000000"/>
        <rFont val="Arial"/>
        <family val="2"/>
        <charset val="161"/>
      </rPr>
      <t>, 4 σελίδων, 2 όψεων ανά σελίδα, διαστάσεων έως 14cm x 21cm κλειστά, σε 4 χρώματα (1 εκτύπωση)</t>
    </r>
  </si>
  <si>
    <r>
      <t xml:space="preserve">Εργασίες για την έκδοση έντυπου μονόφυλλου, 2 όψεων, διαστάσεων </t>
    </r>
    <r>
      <rPr>
        <b/>
        <sz val="11"/>
        <rFont val="Arial"/>
        <family val="2"/>
        <charset val="161"/>
      </rPr>
      <t>έως 17cm x 24cm</t>
    </r>
    <r>
      <rPr>
        <sz val="11"/>
        <rFont val="Arial"/>
        <family val="2"/>
        <charset val="161"/>
      </rPr>
      <t>, σε 4 χρώματα.</t>
    </r>
  </si>
  <si>
    <t>Έντυπα για δραστηριότητες – εκδηλώσεις του Δήμου σε χαρτί βέλβετ βάρους 150 gr., 8 σελίδων, δέσιμο με καρφίτσα, 2 όψεων ανά σελίδα, διαστάσεων έως 17 cm x 24 cm κλειστά, σε 4 χρώματα, (έως 2 διαφορετικές ή ίδιες εκτυπώσεις)</t>
  </si>
  <si>
    <t xml:space="preserve">Έντυπα μονόφυλλα σε χαρτί βέλβετ βάρους 250γρ., πλαστικοποιημένα,  διαστάσεων 1mΧ1m, μίας όψης, σε 4 χρώματα (έως 12 διαφορετικές εκτυπώσεις)  </t>
  </si>
  <si>
    <t xml:space="preserve">Καρτέλες βιβλιοθήκης διαστάσεων 6,5 cm x 13 cm,  σε χαρτί  βάρους 300γρ., 1χρώμα </t>
  </si>
  <si>
    <r>
      <t xml:space="preserve">Πρόσκληση για το Παιδικό φεστιβάλ, </t>
    </r>
    <r>
      <rPr>
        <b/>
        <u/>
        <sz val="11"/>
        <color indexed="8"/>
        <rFont val="Arial"/>
        <family val="2"/>
        <charset val="161"/>
      </rPr>
      <t>τετράπτυχο</t>
    </r>
    <r>
      <rPr>
        <sz val="11"/>
        <color indexed="8"/>
        <rFont val="Arial"/>
        <family val="2"/>
        <charset val="161"/>
      </rPr>
      <t xml:space="preserve">, οκτώ (8) όψεις, σε χαρτί βέλβετ βάρους 300 gr., διαστάσεων έως 56 cm x 16,5 cm, </t>
    </r>
    <r>
      <rPr>
        <b/>
        <u/>
        <sz val="11"/>
        <color indexed="8"/>
        <rFont val="Arial"/>
        <family val="2"/>
        <charset val="161"/>
      </rPr>
      <t>ή</t>
    </r>
    <r>
      <rPr>
        <sz val="11"/>
        <color indexed="8"/>
        <rFont val="Arial"/>
        <family val="2"/>
        <charset val="161"/>
      </rPr>
      <t xml:space="preserve"> </t>
    </r>
    <r>
      <rPr>
        <b/>
        <u/>
        <sz val="11"/>
        <color indexed="8"/>
        <rFont val="Arial"/>
        <family val="2"/>
        <charset val="161"/>
      </rPr>
      <t>τρίπτυχο</t>
    </r>
    <r>
      <rPr>
        <sz val="11"/>
        <color indexed="8"/>
        <rFont val="Arial"/>
        <family val="2"/>
        <charset val="161"/>
      </rPr>
      <t>, έξι (6) όψεις, σε χαρτί βέλβετ βάρους 300 gr., διαστάσεων έως 46 cm x 16,5 cm,  σε 4 χρώματα (σε μία εκτύπωση)</t>
    </r>
  </si>
  <si>
    <r>
      <t xml:space="preserve">Έντυπο «Εσωτερικός Κανονισμός Παιδικών και Βρεφονηπιακών Σταθμών», σε χαρτί βέλβετ βάρους 170 gr., 16 σελίδων, </t>
    </r>
    <r>
      <rPr>
        <b/>
        <sz val="11"/>
        <color indexed="8"/>
        <rFont val="Arial"/>
        <family val="2"/>
        <charset val="161"/>
      </rPr>
      <t>δέσιμο με καρφίτσα</t>
    </r>
    <r>
      <rPr>
        <sz val="11"/>
        <color indexed="8"/>
        <rFont val="Arial"/>
        <family val="2"/>
        <charset val="161"/>
      </rPr>
      <t>,  διαστάσεων έως 16 cm x 21 cm, σε 4 χρώματα (σε μία εκτύπωση)</t>
    </r>
  </si>
  <si>
    <r>
      <t xml:space="preserve">Πρόσκληση, </t>
    </r>
    <r>
      <rPr>
        <b/>
        <u/>
        <sz val="11"/>
        <color indexed="8"/>
        <rFont val="Arial"/>
        <family val="2"/>
        <charset val="161"/>
      </rPr>
      <t>δίπτυχο</t>
    </r>
    <r>
      <rPr>
        <sz val="11"/>
        <color indexed="8"/>
        <rFont val="Arial"/>
        <family val="2"/>
        <charset val="161"/>
      </rPr>
      <t>, τέσσερις (4) όψεις, σε χαρτί βέλβετ βάρους 300 gr., διαστάσεων έως 42 cm x 14 cm,  σε 4 χρώματα (σε μία εκτύπωση)</t>
    </r>
  </si>
  <si>
    <t>Κάρτες πέτου, διαστάσεων 9 cm x 5,5 cm,  σε 4 χρώματα, Σμίκρυνση εξώφυλλου πρόσκλησης σε χαρτί βέλβετ βάρους 100 gr.</t>
  </si>
  <si>
    <r>
      <t xml:space="preserve">Έντυπα/Προσκλήσεις, μονόφυλλα σε χαρτί βέλβετ βάρους 300γρ., 2 όψεων (ίδια ή διαφορετική μακέτα σε κάθε όψη), διαστάσεων </t>
    </r>
    <r>
      <rPr>
        <b/>
        <sz val="11"/>
        <color theme="1"/>
        <rFont val="Arial"/>
        <family val="2"/>
        <charset val="161"/>
      </rPr>
      <t>έως 15cm Χ 21cm</t>
    </r>
    <r>
      <rPr>
        <sz val="11"/>
        <color theme="1"/>
        <rFont val="Arial"/>
        <family val="2"/>
        <charset val="161"/>
      </rPr>
      <t xml:space="preserve"> σε 4 χρώματα (έως </t>
    </r>
    <r>
      <rPr>
        <b/>
        <sz val="11"/>
        <color theme="1"/>
        <rFont val="Arial"/>
        <family val="2"/>
        <charset val="161"/>
      </rPr>
      <t>60</t>
    </r>
    <r>
      <rPr>
        <sz val="11"/>
        <color theme="1"/>
        <rFont val="Arial"/>
        <family val="2"/>
        <charset val="161"/>
      </rPr>
      <t xml:space="preserve"> διαφορετικές εκτυπώσεις) </t>
    </r>
  </si>
  <si>
    <r>
      <t xml:space="preserve">Έντυπα  κλειστά σε χαρτί βέλβετ βάρους 170γρ. 4 σελίδων  διαστάσεων </t>
    </r>
    <r>
      <rPr>
        <b/>
        <sz val="11"/>
        <color theme="1"/>
        <rFont val="Arial"/>
        <family val="2"/>
        <charset val="161"/>
      </rPr>
      <t xml:space="preserve">έως 17Χ24 cm </t>
    </r>
    <r>
      <rPr>
        <sz val="11"/>
        <color theme="1"/>
        <rFont val="Arial"/>
        <family val="2"/>
        <charset val="161"/>
      </rPr>
      <t xml:space="preserve">σε 4 χρώματα (έως </t>
    </r>
    <r>
      <rPr>
        <b/>
        <sz val="11"/>
        <color theme="1"/>
        <rFont val="Arial"/>
        <family val="2"/>
        <charset val="161"/>
      </rPr>
      <t>6</t>
    </r>
    <r>
      <rPr>
        <sz val="11"/>
        <color theme="1"/>
        <rFont val="Arial"/>
        <family val="2"/>
        <charset val="161"/>
      </rPr>
      <t xml:space="preserve"> διαφορετικές εκτυπώσεις)       </t>
    </r>
  </si>
  <si>
    <r>
      <t xml:space="preserve">Έντυπα μονόφυλλα σε χαρτί βέλβετ βάρους 170γρ., διαστάσεων 30cmΧ21cm </t>
    </r>
    <r>
      <rPr>
        <b/>
        <u/>
        <sz val="11"/>
        <color theme="1"/>
        <rFont val="Arial"/>
        <family val="2"/>
        <charset val="161"/>
      </rPr>
      <t>δύο όψεων</t>
    </r>
    <r>
      <rPr>
        <sz val="11"/>
        <color theme="1"/>
        <rFont val="Arial"/>
        <family val="2"/>
        <charset val="161"/>
      </rPr>
      <t xml:space="preserve"> (Α4) (ίδια ή διαφορετική μακέτα σε κάθε όψη),  σε 4 χρώματα (έως </t>
    </r>
    <r>
      <rPr>
        <b/>
        <sz val="11"/>
        <color theme="1"/>
        <rFont val="Arial"/>
        <family val="2"/>
        <charset val="161"/>
      </rPr>
      <t xml:space="preserve">6 </t>
    </r>
    <r>
      <rPr>
        <sz val="11"/>
        <color theme="1"/>
        <rFont val="Arial"/>
        <family val="2"/>
        <charset val="161"/>
      </rPr>
      <t xml:space="preserve">διαφορετικές εκτυπώσεις)  </t>
    </r>
  </si>
  <si>
    <r>
      <t xml:space="preserve">Έντυπα μονόφυλλα σε χαρτί βέλβετ βάρους 170γρ., διαστάσεων </t>
    </r>
    <r>
      <rPr>
        <b/>
        <sz val="11"/>
        <color theme="1"/>
        <rFont val="Arial"/>
        <family val="2"/>
        <charset val="161"/>
      </rPr>
      <t xml:space="preserve"> έως 17Χ24 cm</t>
    </r>
    <r>
      <rPr>
        <sz val="11"/>
        <color theme="1"/>
        <rFont val="Arial"/>
        <family val="2"/>
        <charset val="161"/>
      </rPr>
      <t xml:space="preserve">, δύο όψεων (ίδια ή διαφορετική μακέτα σε κάθε όψη), σε 4 χρώματα (έως </t>
    </r>
    <r>
      <rPr>
        <b/>
        <sz val="11"/>
        <color theme="1"/>
        <rFont val="Arial"/>
        <family val="2"/>
        <charset val="161"/>
      </rPr>
      <t xml:space="preserve">10 </t>
    </r>
    <r>
      <rPr>
        <sz val="11"/>
        <color theme="1"/>
        <rFont val="Arial"/>
        <family val="2"/>
        <charset val="161"/>
      </rPr>
      <t xml:space="preserve">διαφορετικές εκτυπώσεις)  </t>
    </r>
  </si>
  <si>
    <t>Εργασίες για την έκδοση αφίσας μίας (1) όψης, διαστάσεων έως 29 εκ Χ 43 εκ, σε 4 χρώματα</t>
  </si>
  <si>
    <t>Εργασίες για την έκδοση πρόσκλησης μονόφυλλης, δύο (2)  όψεων, διαστάσεων έως 20 εκ Χ 10 εκ, σε 4 χρώματα</t>
  </si>
  <si>
    <t>Εργασίες για την δημιουργία internet banners (jpg) μέγεθος 450 pixels πλάτος Χ 220 pixels ύψος.</t>
  </si>
  <si>
    <t>Εργασίες για την δημιουργία internet banners (png) μέγεθος 650 pixels πλάτος Χ 328 pixels ύψος.</t>
  </si>
  <si>
    <t>Εργασίες για την έκδοση εντύπου, δέκα (10) σελίδων, δύο (2) όψεων, διαστάσεων έως 14 εκ Χ 20 εκ, κλειστά, σε 4 χρώματα</t>
  </si>
  <si>
    <t>Εργασίες για την έκδοση εντύπου, τεσσάρων (4) σελίδων, δύο (2) όψεων, διαστάσεων έως 14 εκ Χ 20 εκ, κλειστά σε 4 χρώματα</t>
  </si>
  <si>
    <t>Εργασίες για την έκδοση εντύπου, μονόφυλλου, δύο (2) σελίδων, δύο (2) όψεων, διαστάσεων έως 14 εκ Χ 20 εκ, σε 4 χρώματα</t>
  </si>
  <si>
    <t>Εργασίες για την έκδοση εντύπου, έξι (6) σελίδων, δύο (2) όψεων, διαστάσεων έως 12 εκ Χ 24 εκ, κλειστά σε 4 χρώματα</t>
  </si>
  <si>
    <r>
      <t xml:space="preserve">Έντυπο δημοσιοποίησης δράσεων και προγραμμάτων της Κοινωνικής Υπηρεσίας, σε χαρτί βέλβετ βάρους 170γρ., </t>
    </r>
    <r>
      <rPr>
        <b/>
        <sz val="11"/>
        <rFont val="Arial"/>
        <family val="2"/>
        <charset val="161"/>
      </rPr>
      <t>δίπτυχο,</t>
    </r>
    <r>
      <rPr>
        <sz val="11"/>
        <rFont val="Arial"/>
        <family val="2"/>
        <charset val="161"/>
      </rPr>
      <t xml:space="preserve"> τέσσερις (4) σελίδες, δύο (2) όψεων ανά σελίδα, διαστάσεων έως 14cm Χ 20cm, κλειστά, σε 4 χρώματα. (έως 3 διαφορετικές ή ίδιες εκτυπώσεις).</t>
    </r>
  </si>
  <si>
    <r>
      <t xml:space="preserve">Έντυπο δημοσιοποίησης δράσεων και προγραμμάτων της Κοινωνικής Υπηρεσίας, σε χαρτί βέλβετ βάρους 170γρ., </t>
    </r>
    <r>
      <rPr>
        <b/>
        <sz val="11"/>
        <rFont val="Arial"/>
        <family val="2"/>
        <charset val="161"/>
      </rPr>
      <t>τρίπτυχο,</t>
    </r>
    <r>
      <rPr>
        <sz val="11"/>
        <rFont val="Arial"/>
        <family val="2"/>
        <charset val="161"/>
      </rPr>
      <t xml:space="preserve"> έξι (6) σελίδες, δύο (2) όψεων ανά σελίδα, διαστάσεων έως 12cm Χ 24cm, κλειστά, σε 4 χρώματα. (έως 3 διαφορετικές ή ίδιες εκτυπώσεις).</t>
    </r>
  </si>
  <si>
    <t>Αφίσα σε χαρτί βέλβετ βάρους 150γρ., διαστάσεων έως 29cm Χ 43cm, μίας (1) όψης, σε 4 χρώματα (έως 14 διαφορετικές ή ίδιες εκτυπώσεις)</t>
  </si>
  <si>
    <t>Πρόσκληση, μονόφυλλη σε χαρτί βέλβετ βάρους 300γρ., δύο (2) όψεων ανά σελίδα, διαστάσεων έως 20cm Χ 10cm σε 4 χρώματα (έως 14 διαφορετικές ή ίδιες εκτυπώσεις)</t>
  </si>
  <si>
    <t>Εργασίες για τη δημιουργία internet banners (jpg): μέγεθος έως 300 Χ 450 pixels</t>
  </si>
  <si>
    <t>Εργασίες για την έκδοση έντυπου μονόφυλλου, 1 όψης, διαστάσεων 30 cm x 21 (Α4)  cm, σε 4 χρώματα.</t>
  </si>
  <si>
    <r>
      <t xml:space="preserve">Έντυπα/Προσκλήσεις,  κλειστές σε χαρτί βέλβετ βάρους 300γρ., 4 σελίδων διαστάσεων, 14Χ21 σε 4 χρώματα (έως </t>
    </r>
    <r>
      <rPr>
        <b/>
        <sz val="11"/>
        <color theme="1"/>
        <rFont val="Arial"/>
        <family val="2"/>
        <charset val="161"/>
      </rPr>
      <t>5</t>
    </r>
    <r>
      <rPr>
        <sz val="11"/>
        <color theme="1"/>
        <rFont val="Arial"/>
        <family val="2"/>
        <charset val="161"/>
      </rPr>
      <t xml:space="preserve"> διαφορετικές εκτυπώσεις)   </t>
    </r>
  </si>
  <si>
    <r>
      <t xml:space="preserve">Αφίσες σε χαρτί βέλβετ βάρους 150 γρ., διαστάσεων 29Χ43, τετράχρωμες (έως </t>
    </r>
    <r>
      <rPr>
        <b/>
        <sz val="11"/>
        <color theme="1"/>
        <rFont val="Arial"/>
        <family val="2"/>
        <charset val="161"/>
      </rPr>
      <t xml:space="preserve">25 </t>
    </r>
    <r>
      <rPr>
        <sz val="11"/>
        <color theme="1"/>
        <rFont val="Arial"/>
        <family val="2"/>
        <charset val="161"/>
      </rPr>
      <t xml:space="preserve">διαφορετικές εκτυπώσεις)  </t>
    </r>
  </si>
  <si>
    <r>
      <t xml:space="preserve">Έντυπα μονόφυλλα σε χαρτί βέλβετ </t>
    </r>
    <r>
      <rPr>
        <b/>
        <sz val="11"/>
        <color theme="1"/>
        <rFont val="Arial"/>
        <family val="2"/>
        <charset val="161"/>
      </rPr>
      <t>βάρους 300 γρ.</t>
    </r>
    <r>
      <rPr>
        <sz val="11"/>
        <color theme="1"/>
        <rFont val="Arial"/>
        <family val="2"/>
        <charset val="161"/>
      </rPr>
      <t xml:space="preserve">, διαστάσεων 30cmΧ21cm </t>
    </r>
    <r>
      <rPr>
        <b/>
        <sz val="11"/>
        <color theme="1"/>
        <rFont val="Arial"/>
        <family val="2"/>
        <charset val="161"/>
      </rPr>
      <t>μίας όψης</t>
    </r>
    <r>
      <rPr>
        <sz val="11"/>
        <color theme="1"/>
        <rFont val="Arial"/>
        <family val="2"/>
        <charset val="161"/>
      </rPr>
      <t xml:space="preserve"> (Α4) (για ΕΠΑΙΝΟΥΣ),  σε 4 χρώματα (έως </t>
    </r>
    <r>
      <rPr>
        <b/>
        <sz val="11"/>
        <color theme="1"/>
        <rFont val="Arial"/>
        <family val="2"/>
        <charset val="161"/>
      </rPr>
      <t>12</t>
    </r>
    <r>
      <rPr>
        <sz val="11"/>
        <color theme="1"/>
        <rFont val="Arial"/>
        <family val="2"/>
        <charset val="161"/>
      </rPr>
      <t xml:space="preserve"> διαφορετικές εκτυπώσεις)  </t>
    </r>
  </si>
  <si>
    <r>
      <t xml:space="preserve">Εργασίες για την έκδοση πρόσκλησης για το Παιδικό φεστιβάλ, </t>
    </r>
    <r>
      <rPr>
        <b/>
        <u/>
        <sz val="11"/>
        <color indexed="8"/>
        <rFont val="Arial"/>
        <family val="2"/>
        <charset val="161"/>
      </rPr>
      <t>τετράπτυχο</t>
    </r>
    <r>
      <rPr>
        <sz val="11"/>
        <color indexed="8"/>
        <rFont val="Arial"/>
        <family val="2"/>
        <charset val="161"/>
      </rPr>
      <t xml:space="preserve">, οκτώ (8) όψεις, διαστάσεων έως 56 εκ Χ 16,5 εκ, Ή </t>
    </r>
    <r>
      <rPr>
        <b/>
        <u/>
        <sz val="11"/>
        <color indexed="8"/>
        <rFont val="Arial"/>
        <family val="2"/>
        <charset val="161"/>
      </rPr>
      <t>τρίπτυχο</t>
    </r>
    <r>
      <rPr>
        <sz val="11"/>
        <color indexed="8"/>
        <rFont val="Arial"/>
        <family val="2"/>
        <charset val="161"/>
      </rPr>
      <t>, έξι (6) όψεις διαστάσεων έως 46 εκ Χ 16,5 εκ σε 4 χρώματα</t>
    </r>
  </si>
  <si>
    <t>Β΄ Υποομάδα: Διεύθυνση Πολιτισμού/Κ.Α.Ε.: 15.6471.0001</t>
  </si>
  <si>
    <t>2η Ομάδα Ειδών: Αιτήσεις, μπλοκ, έντυπα, αυτοκόλλητα, φάκελοι/Κ.Α.Ε.: 10.6613.0001</t>
  </si>
  <si>
    <t>Εργασίες για τη δημιουργία αυτοκόλλητων διαστάσεων έως 50εκΧ70εκ, σε 4 χρώματα</t>
  </si>
  <si>
    <t>Υπηρεσία</t>
  </si>
  <si>
    <t>Ποσότητα</t>
  </si>
  <si>
    <t>Εργασίες για την έκδοση εντύπου μονόφυλλου μίας (1) όψης, διαστάσεων έως 17 εκ x 29 εκ, σε 4 χρώματα</t>
  </si>
  <si>
    <t>Έντυπο  σε χαρτί βέλβετ βάρους 120gr  μονόφυλλου μίας (1) όψης, διαστάσεων έως 17cm x29cm, σε 4 χρώματα (έως 2 διαφορετικές ή ίδιες εκτυπώσεις)</t>
  </si>
  <si>
    <r>
      <rPr>
        <b/>
        <sz val="11"/>
        <rFont val="Arial"/>
        <family val="2"/>
        <charset val="161"/>
      </rPr>
      <t>Κάρτα Δημοτικών Ιατρείων,</t>
    </r>
    <r>
      <rPr>
        <sz val="11"/>
        <rFont val="Arial"/>
        <family val="2"/>
        <charset val="161"/>
      </rPr>
      <t xml:space="preserve"> σε χαρτί velvet βάρους 300 gr, εκτύπωση μιας όψης, σε 1 χρώμα, διαστάσεων περίπου πλάτους 9 εκ. και ύψους: 5,5 εκ., η οποία θα φέρει το λογότυπο του Δήμου Ιλίου. </t>
    </r>
  </si>
  <si>
    <r>
      <rPr>
        <b/>
        <sz val="11"/>
        <rFont val="Arial"/>
        <family val="2"/>
        <charset val="161"/>
      </rPr>
      <t>Κάρτα Ιατρείου Μητρικού Θηλασμού-Βρεφικής Βιβλιοθήκης</t>
    </r>
    <r>
      <rPr>
        <sz val="11"/>
        <rFont val="Arial"/>
        <family val="2"/>
        <charset val="161"/>
      </rPr>
      <t xml:space="preserve">, σε χαρτί velvet βάρους 300 gr, εκτύπωση μιας όψης, σε 4 χρώματα, διαστάσεων περίπου πλάτους 10 εκ. και ύψους: 15 εκ., η οποία θα φέρει το λογότυπο του Δήμου Ιλίου-Κοινωνικής Υπηρεσίας.  </t>
    </r>
  </si>
  <si>
    <t>Φύλλα ημερομηνίας 15Χ10 εκ. σε λευκό χαρτί βάρους 80 γρ.</t>
  </si>
  <si>
    <t>Ντοσιέ φόλτερ, κλειστό διαστάσεων 23,5 cm x  31 cm, σε χρώμα κρεμ ανοικτό, σε χαρτί βέλβετ 400 gr, πλαστικοποίηση ματ, με τοπικό UV γυαλιστερό</t>
  </si>
  <si>
    <t>Εργασίες για την έκδοση προσκλήσεων τεσσάρων (4) σελίδων, 2 όψεων, διαστάσεων έως 14 cm Χ 21 cm, σε 4 χρώματα, κλειστό</t>
  </si>
  <si>
    <r>
      <t xml:space="preserve">Εργασίες για την έκδοση εντύπου τεσσάρων (4) σελίδων, δύο (2) όψεων, διαστάσεων </t>
    </r>
    <r>
      <rPr>
        <b/>
        <sz val="11"/>
        <rFont val="Arial"/>
        <family val="2"/>
        <charset val="161"/>
      </rPr>
      <t>έως 17cm x 24 cm</t>
    </r>
    <r>
      <rPr>
        <sz val="11"/>
        <rFont val="Arial"/>
        <family val="2"/>
        <charset val="161"/>
      </rPr>
      <t xml:space="preserve"> κλειστά, σε 4 χρώματα, κλειστό</t>
    </r>
  </si>
  <si>
    <r>
      <t xml:space="preserve">Εργασίες για την έκδοση προσκλήσεων μονόφυλλες, δύο (2) όψεων, διαστάσεων </t>
    </r>
    <r>
      <rPr>
        <b/>
        <sz val="11"/>
        <rFont val="Arial"/>
        <family val="2"/>
        <charset val="161"/>
      </rPr>
      <t>έως 15 cm Χ 21 cm</t>
    </r>
    <r>
      <rPr>
        <sz val="11"/>
        <rFont val="Arial"/>
        <family val="2"/>
        <charset val="161"/>
      </rPr>
      <t>, σε 4 χρώματα</t>
    </r>
  </si>
  <si>
    <t>Σύνολο Β΄ υποομάδας</t>
  </si>
  <si>
    <t>Σύνολο Α΄ υποομάδας</t>
  </si>
  <si>
    <t>Σύνολο Γ΄ υποομάδας</t>
  </si>
  <si>
    <t>Σύνολο Δ΄ υποομάδας</t>
  </si>
  <si>
    <t>Σύνολο Ε΄ υποομάδας</t>
  </si>
  <si>
    <r>
      <t xml:space="preserve">Έντυπο δημοσιοποίησης δράσεων και προγραμμάτων της Κοινωνικής Υπηρεσίας, δύο σελίδων σε χαρτί βέλβετ βάρους 170γρ., </t>
    </r>
    <r>
      <rPr>
        <b/>
        <sz val="11"/>
        <rFont val="Arial"/>
        <family val="2"/>
        <charset val="161"/>
      </rPr>
      <t>μονόφυλλο,</t>
    </r>
    <r>
      <rPr>
        <sz val="11"/>
        <rFont val="Arial"/>
        <family val="2"/>
        <charset val="161"/>
      </rPr>
      <t xml:space="preserve"> δύο (2) όψεων ανά σελίδα, διαστάσεων έως 14cm Χ 20cm, σε 4 χρώματα. (έως 3 διαφορετικές ή ίδιες εκτυπώσεις).</t>
    </r>
  </si>
  <si>
    <t xml:space="preserve">Αφίσες σε χαρτί βέλβετ βάρους 150 gr., διαστάσεων περίπου 29 cm x 43 cm (A3), σε 4 χρώματα (έως 8 διαφορετικές ή ίδιες εκτυπώσεις) </t>
  </si>
  <si>
    <t xml:space="preserve">Αφίσες σε χαρτί βέλβετ βάρους 150 gr., διαστάσεων περίπου 21 cm x 30 (A4) cm, σε 4 χρώματα (έως 8 διαφορετικές ή ίδιες εκτυπώσεις) </t>
  </si>
  <si>
    <t>Δ΄ Υποομάδα: Διεύθυνση Προσχολικής Αγωγής/Κ.Α.Ε.: 15.6471.0001</t>
  </si>
  <si>
    <t>Ε΄ Υποομάδα: Διευρυμένο Κέντρο Κοινότητας Δήμου Ιλίου/Κ.Α.Ε.: 60.6615.0001</t>
  </si>
  <si>
    <t>Β΄ Υποομάδα:  Διεύθυνση Πολιτισμού/Κ.Α.Ε.: 15.6471.0001</t>
  </si>
  <si>
    <t>Γ΄ Υποομάδα:  Αυτοτελές Τμήμα Αθλητισμού, Νέας Γενιάς, Παιδείας και Δια Βίου Μάθησης/Κ.Α.Ε.: 15.6471.0001</t>
  </si>
  <si>
    <t>Δ΄ Υποομάδα:  Διεύθυνση Προσχολικής Αγωγής/Κ.Α.Ε.: 15.6471.0001</t>
  </si>
  <si>
    <r>
      <t xml:space="preserve">Έντυπα σε χαρτί βέλβετ 170γρ., 8 σελίδων </t>
    </r>
    <r>
      <rPr>
        <b/>
        <sz val="11"/>
        <color theme="1"/>
        <rFont val="Arial"/>
        <family val="2"/>
        <charset val="161"/>
      </rPr>
      <t>(δέσιμο με καρφίτσα)</t>
    </r>
    <r>
      <rPr>
        <sz val="11"/>
        <color theme="1"/>
        <rFont val="Arial"/>
        <family val="2"/>
        <charset val="161"/>
      </rPr>
      <t xml:space="preserve">, διαστάσεων 14Χ21 </t>
    </r>
    <r>
      <rPr>
        <b/>
        <sz val="11"/>
        <color rgb="FFFF0000"/>
        <rFont val="Arial"/>
        <family val="2"/>
        <charset val="161"/>
      </rPr>
      <t>κλειστά</t>
    </r>
    <r>
      <rPr>
        <sz val="11"/>
        <color theme="1"/>
        <rFont val="Arial"/>
        <family val="2"/>
        <charset val="161"/>
      </rPr>
      <t xml:space="preserve"> σε 4 χρώματα (έως </t>
    </r>
    <r>
      <rPr>
        <b/>
        <sz val="11"/>
        <color theme="1"/>
        <rFont val="Arial"/>
        <family val="2"/>
        <charset val="161"/>
      </rPr>
      <t xml:space="preserve">5 </t>
    </r>
    <r>
      <rPr>
        <sz val="11"/>
        <color theme="1"/>
        <rFont val="Arial"/>
        <family val="2"/>
        <charset val="161"/>
      </rPr>
      <t xml:space="preserve">διαφορετικές εκτυπώσεις) </t>
    </r>
  </si>
  <si>
    <r>
      <t xml:space="preserve">Έντυπα σε χαρτί βέλβετ βάρους 170γρ., 12σελίδων, διαστάσεων </t>
    </r>
    <r>
      <rPr>
        <b/>
        <sz val="11"/>
        <color theme="1"/>
        <rFont val="Arial"/>
        <family val="2"/>
        <charset val="161"/>
      </rPr>
      <t>(δέσιμο με καρφίτσα)</t>
    </r>
    <r>
      <rPr>
        <sz val="11"/>
        <color theme="1"/>
        <rFont val="Arial"/>
        <family val="2"/>
        <charset val="161"/>
      </rPr>
      <t xml:space="preserve"> 14Χ21 </t>
    </r>
    <r>
      <rPr>
        <b/>
        <sz val="11"/>
        <color rgb="FFFF0000"/>
        <rFont val="Arial"/>
        <family val="2"/>
        <charset val="161"/>
      </rPr>
      <t>κλειστά</t>
    </r>
    <r>
      <rPr>
        <sz val="11"/>
        <color theme="1"/>
        <rFont val="Arial"/>
        <family val="2"/>
        <charset val="161"/>
      </rPr>
      <t xml:space="preserve">, σε 4χρώματα (έως </t>
    </r>
    <r>
      <rPr>
        <b/>
        <sz val="11"/>
        <color theme="1"/>
        <rFont val="Arial"/>
        <family val="2"/>
        <charset val="161"/>
      </rPr>
      <t>4</t>
    </r>
    <r>
      <rPr>
        <sz val="11"/>
        <color theme="1"/>
        <rFont val="Arial"/>
        <family val="2"/>
        <charset val="161"/>
      </rPr>
      <t xml:space="preserve"> διαφορετικές εκτυπώσεις) </t>
    </r>
  </si>
  <si>
    <r>
      <t xml:space="preserve">Έντυπα σε χαρτί βέλβετ βάρους 170γρ., 16 σελίδες </t>
    </r>
    <r>
      <rPr>
        <b/>
        <sz val="11"/>
        <color theme="1"/>
        <rFont val="Arial"/>
        <family val="2"/>
        <charset val="161"/>
      </rPr>
      <t>(δέσιμο με καρφίτσα)</t>
    </r>
    <r>
      <rPr>
        <sz val="11"/>
        <color theme="1"/>
        <rFont val="Arial"/>
        <family val="2"/>
        <charset val="161"/>
      </rPr>
      <t xml:space="preserve"> διαστάσεων 14Χ21</t>
    </r>
    <r>
      <rPr>
        <b/>
        <sz val="11"/>
        <color rgb="FFFF0000"/>
        <rFont val="Arial"/>
        <family val="2"/>
        <charset val="161"/>
      </rPr>
      <t xml:space="preserve"> κλειστά</t>
    </r>
    <r>
      <rPr>
        <sz val="11"/>
        <color theme="1"/>
        <rFont val="Arial"/>
        <family val="2"/>
        <charset val="161"/>
      </rPr>
      <t xml:space="preserve"> σε 4χρώματα (έως </t>
    </r>
    <r>
      <rPr>
        <b/>
        <sz val="11"/>
        <color theme="1"/>
        <rFont val="Arial"/>
        <family val="2"/>
        <charset val="161"/>
      </rPr>
      <t>4</t>
    </r>
    <r>
      <rPr>
        <sz val="11"/>
        <color theme="1"/>
        <rFont val="Arial"/>
        <family val="2"/>
        <charset val="161"/>
      </rPr>
      <t xml:space="preserve"> διαφορετικές εκτυπώσεις) </t>
    </r>
  </si>
  <si>
    <r>
      <t xml:space="preserve">Έντυπο σε χαρτί βέλβετ βάρους 170gr οκτώ (8) σελίδων, </t>
    </r>
    <r>
      <rPr>
        <b/>
        <sz val="11"/>
        <rFont val="Arial"/>
        <family val="2"/>
        <charset val="161"/>
      </rPr>
      <t>δέσιμο με καρφίτσα</t>
    </r>
    <r>
      <rPr>
        <sz val="11"/>
        <rFont val="Arial"/>
        <family val="2"/>
        <charset val="161"/>
      </rPr>
      <t>, δύο (2) όψεων, διαστάσεων έως 14cm x 21 cm κλειστά, σε 4 χρώματα (1 εκτύπωση)</t>
    </r>
  </si>
  <si>
    <t>Εργασίες για την έκδοση εντύπου, μονόφυλλου, μίας (1) σελίδας, μίας (1) όψης, διαστάσεων έως 10 εκ Χ 14 εκ, σε 4 χρώματα</t>
  </si>
  <si>
    <t>Εργασίες για τη δημιουργία λαβάρου (σε σχήμα λαβάρου με κατάληξη V)</t>
  </si>
  <si>
    <r>
      <t xml:space="preserve">Έντυπο δημοσιοποίησης δράσεων και προγραμμάτων της Κοινωνικής Υπηρεσίας, σε χαρτί βέλβετ βάρους 170γρ., δέκα (10) σελίδες, </t>
    </r>
    <r>
      <rPr>
        <b/>
        <sz val="11"/>
        <rFont val="Arial"/>
        <family val="2"/>
        <charset val="161"/>
      </rPr>
      <t>δέσιμο με καρφίτσα,</t>
    </r>
    <r>
      <rPr>
        <sz val="11"/>
        <rFont val="Arial"/>
        <family val="2"/>
        <charset val="161"/>
      </rPr>
      <t xml:space="preserve"> δύο (2) όψεων ανά σελίδα, διαστάσεων έως 14cm Χ 20cm, κλειστά, σε 4 χρώματα (έως 2 διαφορετικές ή ίδιες εκτυπώσεις)</t>
    </r>
  </si>
  <si>
    <t>Λάβαρο από μουσαμά PVC 450 γραμμαρίων με μανίκια στο επάνω μέρος, με σωλήνα και σχοινί στήριξης, σε σχήμα λαβάρου και με κατάληξη V, διαστάσεις 1,5 m Χ 1,0 m</t>
  </si>
  <si>
    <t>Φάκελοι αλληλογραφίας καφέ, για χαρτια Α5, χωρίς παράθυρο, χωρίς λογότυπο, με αυτοκόλλητο κλείσιμο</t>
  </si>
  <si>
    <t>Φάκελοι αλληλογραφίας λευκοί, για χαρτια Α5, χωρίς παράθυρο, χωρίς λογότυπο, με αυτοκόλλητο κλείσιμο</t>
  </si>
  <si>
    <t>Εργασίες για την έκδοση εντύπου μονόφυλλου ή πρόσκλησης μονόφυλλής έως 15cm Χ 21cm   1 όψης ή 2 όψεων (ίδια ή διαφορετική μακέτα σε κάθε όψη), σε 4 χρώματα</t>
  </si>
  <si>
    <t>Εργασίες για την έκδοση εντύπου ή πρόσκλησης τεσσάρων (4) σελίδων, δύο (2) όψεων, διαστάσεων έως 17cm x 24cm κλειστά, σε 4 χρώματα</t>
  </si>
  <si>
    <t>Εργασίες για την έκδοση εντύπου οκτώ (8) σελίδων, δύο (2) όψεων, διαστάσεων έως 17cm x 24cm κλειστά, σε 4 χρώματα</t>
  </si>
  <si>
    <t>Εργασίες για την έκδοση εντύπου δεκαέξι (16) σελίδων, δύο (2) όψεων, διαστάσεων έως 17cm x 24cm κλειστά, σε 4 χρώματα</t>
  </si>
  <si>
    <t>Εργασίες για την δημιουργία μακέτας για Ντοσιέ φόλτερ, κλειστό, διαστάσεων 23 cm x  32,5 cm, τεσσάρων χρωμάτων</t>
  </si>
  <si>
    <t>Εργασίες για την δημιουργία internetbanners (jpg) μέγεθος έως 1900 x 684 pixels / 300 dpi/</t>
  </si>
  <si>
    <t>Λευκοί φάκελοι με αυτοκόλλητο, διαστάσεων 11,4 cm x 23 cm, οι οποίοι θα φέρουν το σήμα του Δήμου Ιλίου σε δύο χρώματα με διαφανές παράθυρο</t>
  </si>
  <si>
    <t>Καφέ φάκελοι διαστάσεων 41 εκ Χ 31 εκ, χωρίς παράθυρο</t>
  </si>
  <si>
    <t>Καφέ φάκελοι με αυτοκόλλητο, διαστάσεων 23 cm x 32 cm, χωρίς παράθυρο, οι οποίοι θα φέρουν το σήμα του Δήμου Ιλίου σε δύο χρώματα</t>
  </si>
  <si>
    <t>Λευκοί φάκελοι με αυτοκόλλητο, διαστάσεων 23 cm x 32 cm, χωρίς παράθυρο, χωρίς λογότυπο</t>
  </si>
  <si>
    <t>Καφέ φάκελοι με αυτοκόλλητο, διαστάσεων 23 cm x 32 cm, χωρίς παράθυρο, χωρίς λογότυπο</t>
  </si>
  <si>
    <t>Α΄ Υποομάδα:  Γραφείο Τύπου και Δημοσίων Σχέσεων</t>
  </si>
  <si>
    <t>Β΄ Υποομάδα: Λοιπές Υπηρεσίες</t>
  </si>
  <si>
    <t>Γ΄ Υποομάδα:  Διεύθυνση Πολιτισμού</t>
  </si>
  <si>
    <t>Δ΄ Υποομάδα:  Διεύθυνση Προσχολικής Αγωγής</t>
  </si>
  <si>
    <t xml:space="preserve">Ε΄ Υποομάδα:  Διεύθυνση Κοινωνικής Προστασίας και Υγείας </t>
  </si>
  <si>
    <t>Προσκλήσεις για εκδηλώσεις μονόφυλλες σε χαρτί βέλβετ βάρους 300 gr, (διπλής όψης- ίδιας ή διαφορετικής μακέτας ανά όψη), διαστάσεων έως 15 cm x 21 cm, σε 4 χρώματα (έως 20 διαφορετικές ή ίδιες εκτυπώσεις)</t>
  </si>
  <si>
    <t>Έντυπα για δραστηριότητες – εκδηλώσεις του Δήμου σε χαρτί βέλβετ βάρους 150 gr., 16 σελίδων, δέσιμο με καρφίτσα, 2 όψεων ανά σελίδα, διαστάσεων έως 17 cm x 24 cm κλειστά, σε 4 χρώματα, (έως 2 διαφορετικές ή ίδιες εκτυπώσεις)</t>
  </si>
  <si>
    <t>Ντοσιέ φόλτερ, κλειστό, διαστάσεων 23 cm x  32,5 cm, τεσσάρων χρωμάτων, σε χαρτί βέλβετ βάρους 400 gr, πλαστικοποίηση ματ, με τοπικό UV γυαλιστερό με δύο κάτω σταθερά αυτιά</t>
  </si>
  <si>
    <t>Α΄ Υποομάδα: Γραφείο Τύπου και Δημοσίων Σχέσεων/Κ.Α.Ε.: 15.6471.0001</t>
  </si>
  <si>
    <t>Τιμή Μονάδας</t>
  </si>
  <si>
    <t>Συνολική Τιμή</t>
  </si>
  <si>
    <r>
      <t xml:space="preserve">Προσκλήσεις για εκδηλώσεις σε χαρτί βέλβετ βάρους 300 gr., δίπτυχο, 4 σελίδων (2 όψεων/σελίδα) , διαστάσεων </t>
    </r>
    <r>
      <rPr>
        <b/>
        <sz val="11"/>
        <rFont val="Arial"/>
        <family val="2"/>
        <charset val="161"/>
      </rPr>
      <t>κλειστή</t>
    </r>
    <r>
      <rPr>
        <sz val="11"/>
        <rFont val="Arial"/>
        <family val="2"/>
        <charset val="161"/>
      </rPr>
      <t xml:space="preserve"> έως 15 cm x 21 cm, σε 4 χρώματα (έως 5 διαφορετικές ή ίδιες εκτυπώσεις)</t>
    </r>
  </si>
  <si>
    <r>
      <t xml:space="preserve">Έντυπα για δραστηριότητες – εκδηλώσεις του Δήμου σε χαρτί βέλβετ βάρους 150 gr., 4 σελίδων, δίπτυχο (2 όψεων ανά σελίδα),  διαστάσεων έως 17 cm x 24 cm </t>
    </r>
    <r>
      <rPr>
        <b/>
        <sz val="11"/>
        <rFont val="Arial"/>
        <family val="2"/>
        <charset val="161"/>
      </rPr>
      <t>κλειστά</t>
    </r>
    <r>
      <rPr>
        <sz val="11"/>
        <rFont val="Arial"/>
        <family val="2"/>
        <charset val="161"/>
      </rPr>
      <t>, σε 4 χρώματα, (έως 5 διαφορετικές ή ίδιες εκτυπώσεις)</t>
    </r>
  </si>
  <si>
    <r>
      <t xml:space="preserve">Έντυπο δημοσιοποίησης δράσεων και προγραμμάτων της Κοινωνικής Υπηρεσίας, μίας σελίδας σε χαρτί βέλβετ βάρους 170γρ., </t>
    </r>
    <r>
      <rPr>
        <b/>
        <sz val="11"/>
        <rFont val="Arial"/>
        <family val="2"/>
        <charset val="161"/>
      </rPr>
      <t>μονόφυλλο,</t>
    </r>
    <r>
      <rPr>
        <sz val="11"/>
        <rFont val="Arial"/>
        <family val="2"/>
        <charset val="161"/>
      </rPr>
      <t xml:space="preserve"> μίας (1) όψης, διαστάσεων έως 10cm Χ 14cm, σε 4 χρώματα. (έως 3 διαφορετικές ή ίδιες εκτυπώσεις).</t>
    </r>
  </si>
  <si>
    <t>Γ΄ Υποομάδα: Αυτοτελές Τμήμα Αθλητισμού, Νέας Γενιάς, Παιδείας και Δια Βίου Μάθησης/Κ.Α.Ε.: 15.6471.0001</t>
  </si>
  <si>
    <t>Έλαβα γνώση και αποδέχομαι πλήρως και ανεπιφύλακτα τους όρους και τις τεχνικές προδιαγραφές του παρόντος διαγωνισμού</t>
  </si>
  <si>
    <t>…….., ……/……./2022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</si>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</sst>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_€;[Red]#,##0.00\ _€"/>
    <numFmt numFmtId="165" formatCode="#,##0;[Red]#,##0"/>
    <numFmt numFmtId="166" formatCode="#,##0.00\ &quot;€&quot;;[Red]#,##0.00\ &quot;€&quot;"/>
    <numFmt numFmtId="167" formatCode="#,##0\ _€;[Red]#,##0\ _€"/>
  </numFmts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u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u/>
      <sz val="11"/>
      <color theme="1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1"/>
      <color rgb="FFFF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Border="1"/>
    <xf numFmtId="166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67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/>
    <xf numFmtId="4" fontId="2" fillId="2" borderId="0" xfId="0" applyNumberFormat="1" applyFont="1" applyFill="1" applyBorder="1"/>
    <xf numFmtId="0" fontId="1" fillId="2" borderId="0" xfId="0" applyFont="1" applyFill="1" applyBorder="1" applyAlignment="1">
      <alignment horizontal="right" vertical="center"/>
    </xf>
    <xf numFmtId="166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abSelected="1" topLeftCell="A58" workbookViewId="0">
      <selection activeCell="I60" sqref="I60"/>
    </sheetView>
  </sheetViews>
  <sheetFormatPr defaultRowHeight="14.25" x14ac:dyDescent="0.2"/>
  <cols>
    <col min="1" max="1" width="4.140625" style="32" customWidth="1"/>
    <col min="2" max="2" width="30.7109375" style="32" customWidth="1"/>
    <col min="3" max="3" width="11.85546875" style="32" customWidth="1"/>
    <col min="4" max="4" width="12.5703125" style="32" customWidth="1"/>
    <col min="5" max="6" width="13" style="32" bestFit="1" customWidth="1"/>
    <col min="7" max="7" width="11.28515625" style="52" bestFit="1" customWidth="1"/>
    <col min="8" max="9" width="10.7109375" style="32" bestFit="1" customWidth="1"/>
    <col min="10" max="16384" width="9.140625" style="32"/>
  </cols>
  <sheetData>
    <row r="1" spans="1:6" ht="31.5" customHeight="1" x14ac:dyDescent="0.2">
      <c r="A1" s="65" t="s">
        <v>38</v>
      </c>
      <c r="B1" s="66"/>
      <c r="C1" s="66"/>
      <c r="D1" s="66"/>
      <c r="E1" s="66"/>
      <c r="F1" s="67"/>
    </row>
    <row r="2" spans="1:6" ht="31.5" customHeight="1" x14ac:dyDescent="0.2">
      <c r="A2" s="65" t="s">
        <v>150</v>
      </c>
      <c r="B2" s="66"/>
      <c r="C2" s="66"/>
      <c r="D2" s="66"/>
      <c r="E2" s="66"/>
      <c r="F2" s="67"/>
    </row>
    <row r="3" spans="1:6" ht="45" customHeight="1" x14ac:dyDescent="0.2">
      <c r="A3" s="1" t="s">
        <v>0</v>
      </c>
      <c r="B3" s="2" t="s">
        <v>1</v>
      </c>
      <c r="C3" s="2" t="s">
        <v>7</v>
      </c>
      <c r="D3" s="2" t="s">
        <v>98</v>
      </c>
      <c r="E3" s="1" t="s">
        <v>151</v>
      </c>
      <c r="F3" s="1" t="s">
        <v>152</v>
      </c>
    </row>
    <row r="4" spans="1:6" ht="107.25" customHeight="1" x14ac:dyDescent="0.2">
      <c r="A4" s="3">
        <v>1</v>
      </c>
      <c r="B4" s="7" t="s">
        <v>131</v>
      </c>
      <c r="C4" s="5" t="s">
        <v>97</v>
      </c>
      <c r="D4" s="21">
        <v>16</v>
      </c>
      <c r="E4" s="44">
        <v>0</v>
      </c>
      <c r="F4" s="20">
        <f t="shared" ref="F4:F12" si="0">D4*E4</f>
        <v>0</v>
      </c>
    </row>
    <row r="5" spans="1:6" ht="80.25" customHeight="1" x14ac:dyDescent="0.2">
      <c r="A5" s="3">
        <v>2</v>
      </c>
      <c r="B5" s="43" t="s">
        <v>132</v>
      </c>
      <c r="C5" s="5" t="s">
        <v>97</v>
      </c>
      <c r="D5" s="5">
        <v>10</v>
      </c>
      <c r="E5" s="44">
        <v>0</v>
      </c>
      <c r="F5" s="34">
        <f>D5*E5</f>
        <v>0</v>
      </c>
    </row>
    <row r="6" spans="1:6" ht="80.25" customHeight="1" x14ac:dyDescent="0.2">
      <c r="A6" s="3">
        <v>3</v>
      </c>
      <c r="B6" s="7" t="s">
        <v>133</v>
      </c>
      <c r="C6" s="5" t="s">
        <v>97</v>
      </c>
      <c r="D6" s="21">
        <v>2</v>
      </c>
      <c r="E6" s="44">
        <v>0</v>
      </c>
      <c r="F6" s="20">
        <f t="shared" si="0"/>
        <v>0</v>
      </c>
    </row>
    <row r="7" spans="1:6" ht="50.25" customHeight="1" x14ac:dyDescent="0.2">
      <c r="A7" s="3">
        <v>4</v>
      </c>
      <c r="B7" s="7" t="s">
        <v>14</v>
      </c>
      <c r="C7" s="5" t="s">
        <v>97</v>
      </c>
      <c r="D7" s="21">
        <v>8</v>
      </c>
      <c r="E7" s="44">
        <v>0</v>
      </c>
      <c r="F7" s="20">
        <f t="shared" si="0"/>
        <v>0</v>
      </c>
    </row>
    <row r="8" spans="1:6" ht="53.25" customHeight="1" x14ac:dyDescent="0.2">
      <c r="A8" s="3">
        <v>5</v>
      </c>
      <c r="B8" s="7" t="s">
        <v>15</v>
      </c>
      <c r="C8" s="5" t="s">
        <v>97</v>
      </c>
      <c r="D8" s="21">
        <v>8</v>
      </c>
      <c r="E8" s="44">
        <v>0</v>
      </c>
      <c r="F8" s="20">
        <f t="shared" si="0"/>
        <v>0</v>
      </c>
    </row>
    <row r="9" spans="1:6" ht="80.25" customHeight="1" x14ac:dyDescent="0.2">
      <c r="A9" s="3">
        <v>6</v>
      </c>
      <c r="B9" s="7" t="s">
        <v>134</v>
      </c>
      <c r="C9" s="5" t="s">
        <v>97</v>
      </c>
      <c r="D9" s="26">
        <v>2</v>
      </c>
      <c r="E9" s="44">
        <v>0</v>
      </c>
      <c r="F9" s="20">
        <f t="shared" si="0"/>
        <v>0</v>
      </c>
    </row>
    <row r="10" spans="1:6" ht="62.25" customHeight="1" x14ac:dyDescent="0.2">
      <c r="A10" s="3">
        <v>7</v>
      </c>
      <c r="B10" s="7" t="s">
        <v>135</v>
      </c>
      <c r="C10" s="5" t="s">
        <v>97</v>
      </c>
      <c r="D10" s="21">
        <v>2</v>
      </c>
      <c r="E10" s="44">
        <v>0</v>
      </c>
      <c r="F10" s="20">
        <f t="shared" si="0"/>
        <v>0</v>
      </c>
    </row>
    <row r="11" spans="1:6" ht="45.75" customHeight="1" x14ac:dyDescent="0.2">
      <c r="A11" s="3">
        <v>8</v>
      </c>
      <c r="B11" s="7" t="s">
        <v>13</v>
      </c>
      <c r="C11" s="5" t="s">
        <v>97</v>
      </c>
      <c r="D11" s="21">
        <v>6</v>
      </c>
      <c r="E11" s="44">
        <v>0</v>
      </c>
      <c r="F11" s="20">
        <f t="shared" si="0"/>
        <v>0</v>
      </c>
    </row>
    <row r="12" spans="1:6" ht="62.25" customHeight="1" x14ac:dyDescent="0.2">
      <c r="A12" s="3">
        <v>9</v>
      </c>
      <c r="B12" s="7" t="s">
        <v>96</v>
      </c>
      <c r="C12" s="5" t="s">
        <v>97</v>
      </c>
      <c r="D12" s="21">
        <v>2</v>
      </c>
      <c r="E12" s="44">
        <v>0</v>
      </c>
      <c r="F12" s="20">
        <f t="shared" si="0"/>
        <v>0</v>
      </c>
    </row>
    <row r="13" spans="1:6" ht="52.5" customHeight="1" x14ac:dyDescent="0.2">
      <c r="A13" s="3">
        <v>10</v>
      </c>
      <c r="B13" s="7" t="s">
        <v>16</v>
      </c>
      <c r="C13" s="5" t="s">
        <v>97</v>
      </c>
      <c r="D13" s="21">
        <v>20</v>
      </c>
      <c r="E13" s="44">
        <v>0</v>
      </c>
      <c r="F13" s="20">
        <f>D13*E13</f>
        <v>0</v>
      </c>
    </row>
    <row r="14" spans="1:6" ht="64.5" customHeight="1" x14ac:dyDescent="0.2">
      <c r="A14" s="3">
        <v>11</v>
      </c>
      <c r="B14" s="7" t="s">
        <v>136</v>
      </c>
      <c r="C14" s="5" t="s">
        <v>97</v>
      </c>
      <c r="D14" s="21">
        <v>50</v>
      </c>
      <c r="E14" s="44">
        <v>0</v>
      </c>
      <c r="F14" s="20">
        <f>D14*E14</f>
        <v>0</v>
      </c>
    </row>
    <row r="15" spans="1:6" ht="22.5" customHeight="1" x14ac:dyDescent="0.2">
      <c r="A15" s="59" t="s">
        <v>109</v>
      </c>
      <c r="B15" s="59"/>
      <c r="C15" s="59"/>
      <c r="D15" s="59"/>
      <c r="E15" s="59"/>
      <c r="F15" s="19">
        <f>SUM(F4:F14)</f>
        <v>0</v>
      </c>
    </row>
    <row r="16" spans="1:6" ht="22.5" customHeight="1" x14ac:dyDescent="0.2">
      <c r="A16" s="58" t="s">
        <v>18</v>
      </c>
      <c r="B16" s="58"/>
      <c r="C16" s="58"/>
      <c r="D16" s="58"/>
      <c r="E16" s="58"/>
      <c r="F16" s="20">
        <f>F15*0.24</f>
        <v>0</v>
      </c>
    </row>
    <row r="17" spans="1:6" ht="22.5" customHeight="1" x14ac:dyDescent="0.2">
      <c r="A17" s="59" t="s">
        <v>42</v>
      </c>
      <c r="B17" s="59"/>
      <c r="C17" s="59"/>
      <c r="D17" s="59"/>
      <c r="E17" s="59"/>
      <c r="F17" s="19">
        <f>F15+F16</f>
        <v>0</v>
      </c>
    </row>
    <row r="18" spans="1:6" ht="32.25" customHeight="1" x14ac:dyDescent="0.2">
      <c r="B18" s="33"/>
      <c r="C18" s="33"/>
      <c r="D18" s="33"/>
    </row>
    <row r="19" spans="1:6" ht="31.5" customHeight="1" x14ac:dyDescent="0.2">
      <c r="A19" s="65" t="s">
        <v>94</v>
      </c>
      <c r="B19" s="66"/>
      <c r="C19" s="66"/>
      <c r="D19" s="66"/>
      <c r="E19" s="66"/>
      <c r="F19" s="67"/>
    </row>
    <row r="20" spans="1:6" ht="45" customHeight="1" x14ac:dyDescent="0.2">
      <c r="A20" s="1" t="s">
        <v>0</v>
      </c>
      <c r="B20" s="2" t="s">
        <v>1</v>
      </c>
      <c r="C20" s="2" t="s">
        <v>7</v>
      </c>
      <c r="D20" s="2" t="s">
        <v>98</v>
      </c>
      <c r="E20" s="1" t="s">
        <v>151</v>
      </c>
      <c r="F20" s="1" t="s">
        <v>152</v>
      </c>
    </row>
    <row r="21" spans="1:6" ht="72" x14ac:dyDescent="0.2">
      <c r="A21" s="3">
        <v>12</v>
      </c>
      <c r="B21" s="7" t="s">
        <v>107</v>
      </c>
      <c r="C21" s="5" t="s">
        <v>97</v>
      </c>
      <c r="D21" s="8">
        <v>25</v>
      </c>
      <c r="E21" s="46">
        <v>0</v>
      </c>
      <c r="F21" s="46">
        <f>D21*E21</f>
        <v>0</v>
      </c>
    </row>
    <row r="22" spans="1:6" ht="71.25" x14ac:dyDescent="0.2">
      <c r="A22" s="3">
        <v>13</v>
      </c>
      <c r="B22" s="7" t="s">
        <v>105</v>
      </c>
      <c r="C22" s="5" t="s">
        <v>97</v>
      </c>
      <c r="D22" s="8">
        <v>4</v>
      </c>
      <c r="E22" s="46">
        <v>0</v>
      </c>
      <c r="F22" s="46">
        <f t="shared" ref="F22:F34" si="1">D22*E22</f>
        <v>0</v>
      </c>
    </row>
    <row r="23" spans="1:6" ht="87" x14ac:dyDescent="0.2">
      <c r="A23" s="3">
        <v>14</v>
      </c>
      <c r="B23" s="7" t="s">
        <v>106</v>
      </c>
      <c r="C23" s="5" t="s">
        <v>97</v>
      </c>
      <c r="D23" s="8">
        <v>6</v>
      </c>
      <c r="E23" s="46">
        <v>0</v>
      </c>
      <c r="F23" s="46">
        <f t="shared" si="1"/>
        <v>0</v>
      </c>
    </row>
    <row r="24" spans="1:6" ht="71.25" x14ac:dyDescent="0.2">
      <c r="A24" s="3">
        <v>15</v>
      </c>
      <c r="B24" s="7" t="s">
        <v>19</v>
      </c>
      <c r="C24" s="5" t="s">
        <v>97</v>
      </c>
      <c r="D24" s="8">
        <v>7</v>
      </c>
      <c r="E24" s="46">
        <v>0</v>
      </c>
      <c r="F24" s="46">
        <f t="shared" si="1"/>
        <v>0</v>
      </c>
    </row>
    <row r="25" spans="1:6" ht="71.25" x14ac:dyDescent="0.2">
      <c r="A25" s="3">
        <v>16</v>
      </c>
      <c r="B25" s="7" t="s">
        <v>20</v>
      </c>
      <c r="C25" s="5" t="s">
        <v>97</v>
      </c>
      <c r="D25" s="8">
        <v>5</v>
      </c>
      <c r="E25" s="46">
        <v>0</v>
      </c>
      <c r="F25" s="46">
        <f t="shared" si="1"/>
        <v>0</v>
      </c>
    </row>
    <row r="26" spans="1:6" ht="81" customHeight="1" x14ac:dyDescent="0.2">
      <c r="A26" s="3">
        <v>17</v>
      </c>
      <c r="B26" s="7" t="s">
        <v>21</v>
      </c>
      <c r="C26" s="5" t="s">
        <v>97</v>
      </c>
      <c r="D26" s="8">
        <v>5</v>
      </c>
      <c r="E26" s="46">
        <v>0</v>
      </c>
      <c r="F26" s="46">
        <f t="shared" si="1"/>
        <v>0</v>
      </c>
    </row>
    <row r="27" spans="1:6" ht="57" x14ac:dyDescent="0.2">
      <c r="A27" s="3">
        <v>18</v>
      </c>
      <c r="B27" s="7" t="s">
        <v>22</v>
      </c>
      <c r="C27" s="5" t="s">
        <v>97</v>
      </c>
      <c r="D27" s="8">
        <v>25</v>
      </c>
      <c r="E27" s="46">
        <v>0</v>
      </c>
      <c r="F27" s="46">
        <f t="shared" si="1"/>
        <v>0</v>
      </c>
    </row>
    <row r="28" spans="1:6" ht="66.75" customHeight="1" x14ac:dyDescent="0.2">
      <c r="A28" s="3">
        <v>19</v>
      </c>
      <c r="B28" s="7" t="s">
        <v>23</v>
      </c>
      <c r="C28" s="5" t="s">
        <v>97</v>
      </c>
      <c r="D28" s="8">
        <v>4</v>
      </c>
      <c r="E28" s="46">
        <v>0</v>
      </c>
      <c r="F28" s="46">
        <f t="shared" si="1"/>
        <v>0</v>
      </c>
    </row>
    <row r="29" spans="1:6" ht="64.5" customHeight="1" x14ac:dyDescent="0.2">
      <c r="A29" s="3">
        <v>20</v>
      </c>
      <c r="B29" s="7" t="s">
        <v>89</v>
      </c>
      <c r="C29" s="5" t="s">
        <v>97</v>
      </c>
      <c r="D29" s="8">
        <v>6</v>
      </c>
      <c r="E29" s="46">
        <v>0</v>
      </c>
      <c r="F29" s="46">
        <f t="shared" si="1"/>
        <v>0</v>
      </c>
    </row>
    <row r="30" spans="1:6" ht="58.5" x14ac:dyDescent="0.2">
      <c r="A30" s="3">
        <v>21</v>
      </c>
      <c r="B30" s="7" t="s">
        <v>64</v>
      </c>
      <c r="C30" s="5" t="s">
        <v>97</v>
      </c>
      <c r="D30" s="8">
        <v>10</v>
      </c>
      <c r="E30" s="46">
        <v>0</v>
      </c>
      <c r="F30" s="46">
        <f t="shared" si="1"/>
        <v>0</v>
      </c>
    </row>
    <row r="31" spans="1:6" ht="57" x14ac:dyDescent="0.2">
      <c r="A31" s="3">
        <v>22</v>
      </c>
      <c r="B31" s="7" t="s">
        <v>25</v>
      </c>
      <c r="C31" s="5" t="s">
        <v>97</v>
      </c>
      <c r="D31" s="8">
        <v>12</v>
      </c>
      <c r="E31" s="46">
        <v>0</v>
      </c>
      <c r="F31" s="46">
        <f t="shared" si="1"/>
        <v>0</v>
      </c>
    </row>
    <row r="32" spans="1:6" ht="51" customHeight="1" x14ac:dyDescent="0.2">
      <c r="A32" s="3">
        <v>23</v>
      </c>
      <c r="B32" s="7" t="s">
        <v>16</v>
      </c>
      <c r="C32" s="5" t="s">
        <v>97</v>
      </c>
      <c r="D32" s="8">
        <v>12</v>
      </c>
      <c r="E32" s="46">
        <v>0</v>
      </c>
      <c r="F32" s="46">
        <f t="shared" si="1"/>
        <v>0</v>
      </c>
    </row>
    <row r="33" spans="1:6" ht="42.75" x14ac:dyDescent="0.2">
      <c r="A33" s="3">
        <v>24</v>
      </c>
      <c r="B33" s="7" t="s">
        <v>24</v>
      </c>
      <c r="C33" s="5" t="s">
        <v>97</v>
      </c>
      <c r="D33" s="8">
        <v>25</v>
      </c>
      <c r="E33" s="46">
        <v>0</v>
      </c>
      <c r="F33" s="46">
        <f t="shared" si="1"/>
        <v>0</v>
      </c>
    </row>
    <row r="34" spans="1:6" ht="51" customHeight="1" x14ac:dyDescent="0.2">
      <c r="A34" s="3">
        <v>25</v>
      </c>
      <c r="B34" s="7" t="s">
        <v>17</v>
      </c>
      <c r="C34" s="5" t="s">
        <v>97</v>
      </c>
      <c r="D34" s="8">
        <v>60</v>
      </c>
      <c r="E34" s="46">
        <v>0</v>
      </c>
      <c r="F34" s="46">
        <f t="shared" si="1"/>
        <v>0</v>
      </c>
    </row>
    <row r="35" spans="1:6" ht="22.5" customHeight="1" x14ac:dyDescent="0.2">
      <c r="A35" s="59" t="s">
        <v>108</v>
      </c>
      <c r="B35" s="59"/>
      <c r="C35" s="59"/>
      <c r="D35" s="59"/>
      <c r="E35" s="59"/>
      <c r="F35" s="19">
        <f>SUM(F21:F34)</f>
        <v>0</v>
      </c>
    </row>
    <row r="36" spans="1:6" ht="22.5" customHeight="1" x14ac:dyDescent="0.2">
      <c r="A36" s="58" t="s">
        <v>2</v>
      </c>
      <c r="B36" s="58"/>
      <c r="C36" s="58"/>
      <c r="D36" s="58"/>
      <c r="E36" s="58"/>
      <c r="F36" s="20">
        <f>F35*0.24</f>
        <v>0</v>
      </c>
    </row>
    <row r="37" spans="1:6" ht="22.5" customHeight="1" x14ac:dyDescent="0.2">
      <c r="A37" s="59" t="s">
        <v>43</v>
      </c>
      <c r="B37" s="59"/>
      <c r="C37" s="59"/>
      <c r="D37" s="59"/>
      <c r="E37" s="59"/>
      <c r="F37" s="19">
        <f>F35+F36</f>
        <v>0</v>
      </c>
    </row>
    <row r="39" spans="1:6" ht="39.75" customHeight="1" x14ac:dyDescent="0.2">
      <c r="A39" s="65" t="s">
        <v>156</v>
      </c>
      <c r="B39" s="66"/>
      <c r="C39" s="66"/>
      <c r="D39" s="66"/>
      <c r="E39" s="66"/>
      <c r="F39" s="67"/>
    </row>
    <row r="40" spans="1:6" ht="45" customHeight="1" x14ac:dyDescent="0.2">
      <c r="A40" s="22" t="s">
        <v>0</v>
      </c>
      <c r="B40" s="23" t="s">
        <v>1</v>
      </c>
      <c r="C40" s="2" t="s">
        <v>7</v>
      </c>
      <c r="D40" s="2" t="s">
        <v>98</v>
      </c>
      <c r="E40" s="1" t="s">
        <v>151</v>
      </c>
      <c r="F40" s="1" t="s">
        <v>152</v>
      </c>
    </row>
    <row r="41" spans="1:6" ht="78" customHeight="1" x14ac:dyDescent="0.2">
      <c r="A41" s="3">
        <v>26</v>
      </c>
      <c r="B41" s="4" t="s">
        <v>26</v>
      </c>
      <c r="C41" s="28" t="s">
        <v>6</v>
      </c>
      <c r="D41" s="29">
        <v>1</v>
      </c>
      <c r="E41" s="20">
        <v>0</v>
      </c>
      <c r="F41" s="47">
        <f>D41*E41</f>
        <v>0</v>
      </c>
    </row>
    <row r="42" spans="1:6" ht="78" customHeight="1" x14ac:dyDescent="0.2">
      <c r="A42" s="3">
        <v>27</v>
      </c>
      <c r="B42" s="4" t="s">
        <v>27</v>
      </c>
      <c r="C42" s="28" t="s">
        <v>6</v>
      </c>
      <c r="D42" s="29">
        <v>1</v>
      </c>
      <c r="E42" s="20">
        <v>0</v>
      </c>
      <c r="F42" s="47">
        <f t="shared" ref="F42:F46" si="2">D42*E42</f>
        <v>0</v>
      </c>
    </row>
    <row r="43" spans="1:6" ht="66" customHeight="1" x14ac:dyDescent="0.2">
      <c r="A43" s="3">
        <v>28</v>
      </c>
      <c r="B43" s="4" t="s">
        <v>22</v>
      </c>
      <c r="C43" s="28" t="s">
        <v>6</v>
      </c>
      <c r="D43" s="29">
        <v>8</v>
      </c>
      <c r="E43" s="20">
        <v>0</v>
      </c>
      <c r="F43" s="47">
        <f t="shared" si="2"/>
        <v>0</v>
      </c>
    </row>
    <row r="44" spans="1:6" ht="65.25" customHeight="1" x14ac:dyDescent="0.2">
      <c r="A44" s="3">
        <v>29</v>
      </c>
      <c r="B44" s="4" t="s">
        <v>99</v>
      </c>
      <c r="C44" s="28" t="s">
        <v>6</v>
      </c>
      <c r="D44" s="29">
        <v>2</v>
      </c>
      <c r="E44" s="20">
        <v>0</v>
      </c>
      <c r="F44" s="47">
        <f t="shared" si="2"/>
        <v>0</v>
      </c>
    </row>
    <row r="45" spans="1:6" ht="82.5" customHeight="1" x14ac:dyDescent="0.2">
      <c r="A45" s="3">
        <v>30</v>
      </c>
      <c r="B45" s="4" t="s">
        <v>28</v>
      </c>
      <c r="C45" s="28" t="s">
        <v>6</v>
      </c>
      <c r="D45" s="29">
        <v>2</v>
      </c>
      <c r="E45" s="20">
        <v>0</v>
      </c>
      <c r="F45" s="47">
        <f t="shared" si="2"/>
        <v>0</v>
      </c>
    </row>
    <row r="46" spans="1:6" ht="61.5" customHeight="1" x14ac:dyDescent="0.2">
      <c r="A46" s="3">
        <v>31</v>
      </c>
      <c r="B46" s="4" t="s">
        <v>29</v>
      </c>
      <c r="C46" s="28" t="s">
        <v>6</v>
      </c>
      <c r="D46" s="29">
        <v>6</v>
      </c>
      <c r="E46" s="20">
        <v>0</v>
      </c>
      <c r="F46" s="47">
        <f t="shared" si="2"/>
        <v>0</v>
      </c>
    </row>
    <row r="47" spans="1:6" ht="51" customHeight="1" x14ac:dyDescent="0.2">
      <c r="A47" s="3">
        <v>32</v>
      </c>
      <c r="B47" s="4" t="s">
        <v>16</v>
      </c>
      <c r="C47" s="28" t="s">
        <v>6</v>
      </c>
      <c r="D47" s="29">
        <v>8</v>
      </c>
      <c r="E47" s="20">
        <v>0</v>
      </c>
      <c r="F47" s="47">
        <f>D47*E47</f>
        <v>0</v>
      </c>
    </row>
    <row r="48" spans="1:6" ht="54" customHeight="1" x14ac:dyDescent="0.2">
      <c r="A48" s="3">
        <v>33</v>
      </c>
      <c r="B48" s="4" t="s">
        <v>88</v>
      </c>
      <c r="C48" s="5" t="s">
        <v>97</v>
      </c>
      <c r="D48" s="6">
        <v>8</v>
      </c>
      <c r="E48" s="20">
        <v>0</v>
      </c>
      <c r="F48" s="20">
        <f>D48*E48</f>
        <v>0</v>
      </c>
    </row>
    <row r="49" spans="1:6" ht="22.5" customHeight="1" x14ac:dyDescent="0.2">
      <c r="A49" s="59" t="s">
        <v>110</v>
      </c>
      <c r="B49" s="59"/>
      <c r="C49" s="59"/>
      <c r="D49" s="59"/>
      <c r="E49" s="59"/>
      <c r="F49" s="19">
        <f>SUM(F41:F48)</f>
        <v>0</v>
      </c>
    </row>
    <row r="50" spans="1:6" ht="22.5" customHeight="1" x14ac:dyDescent="0.2">
      <c r="A50" s="58" t="s">
        <v>2</v>
      </c>
      <c r="B50" s="58"/>
      <c r="C50" s="58"/>
      <c r="D50" s="58"/>
      <c r="E50" s="58"/>
      <c r="F50" s="20">
        <f>F49*0.24</f>
        <v>0</v>
      </c>
    </row>
    <row r="51" spans="1:6" ht="22.5" customHeight="1" x14ac:dyDescent="0.2">
      <c r="A51" s="59" t="s">
        <v>44</v>
      </c>
      <c r="B51" s="59"/>
      <c r="C51" s="59"/>
      <c r="D51" s="59"/>
      <c r="E51" s="59"/>
      <c r="F51" s="19">
        <f>F49+F50</f>
        <v>0</v>
      </c>
    </row>
    <row r="53" spans="1:6" ht="33" customHeight="1" x14ac:dyDescent="0.2">
      <c r="A53" s="65" t="s">
        <v>116</v>
      </c>
      <c r="B53" s="66"/>
      <c r="C53" s="66"/>
      <c r="D53" s="66"/>
      <c r="E53" s="66"/>
      <c r="F53" s="67"/>
    </row>
    <row r="54" spans="1:6" ht="45" customHeight="1" x14ac:dyDescent="0.2">
      <c r="A54" s="1" t="s">
        <v>0</v>
      </c>
      <c r="B54" s="2" t="s">
        <v>1</v>
      </c>
      <c r="C54" s="2" t="s">
        <v>7</v>
      </c>
      <c r="D54" s="2" t="s">
        <v>98</v>
      </c>
      <c r="E54" s="1" t="s">
        <v>151</v>
      </c>
      <c r="F54" s="1" t="s">
        <v>152</v>
      </c>
    </row>
    <row r="55" spans="1:6" ht="50.25" customHeight="1" x14ac:dyDescent="0.2">
      <c r="A55" s="3">
        <v>34</v>
      </c>
      <c r="B55" s="4" t="s">
        <v>30</v>
      </c>
      <c r="C55" s="5" t="s">
        <v>97</v>
      </c>
      <c r="D55" s="6">
        <v>2</v>
      </c>
      <c r="E55" s="20">
        <v>0</v>
      </c>
      <c r="F55" s="20">
        <f>D55*E55</f>
        <v>0</v>
      </c>
    </row>
    <row r="56" spans="1:6" ht="110.25" customHeight="1" x14ac:dyDescent="0.2">
      <c r="A56" s="3">
        <v>35</v>
      </c>
      <c r="B56" s="4" t="s">
        <v>93</v>
      </c>
      <c r="C56" s="5" t="s">
        <v>97</v>
      </c>
      <c r="D56" s="6">
        <v>2</v>
      </c>
      <c r="E56" s="20">
        <v>0</v>
      </c>
      <c r="F56" s="20">
        <f t="shared" ref="F56:F63" si="3">D56*E56</f>
        <v>0</v>
      </c>
    </row>
    <row r="57" spans="1:6" ht="97.5" customHeight="1" x14ac:dyDescent="0.2">
      <c r="A57" s="3">
        <v>36</v>
      </c>
      <c r="B57" s="4" t="s">
        <v>60</v>
      </c>
      <c r="C57" s="5" t="s">
        <v>97</v>
      </c>
      <c r="D57" s="6">
        <v>2</v>
      </c>
      <c r="E57" s="20">
        <v>0</v>
      </c>
      <c r="F57" s="20">
        <f t="shared" si="3"/>
        <v>0</v>
      </c>
    </row>
    <row r="58" spans="1:6" ht="84" customHeight="1" x14ac:dyDescent="0.2">
      <c r="A58" s="3">
        <v>37</v>
      </c>
      <c r="B58" s="4" t="s">
        <v>31</v>
      </c>
      <c r="C58" s="5" t="s">
        <v>97</v>
      </c>
      <c r="D58" s="6">
        <v>4</v>
      </c>
      <c r="E58" s="20">
        <v>0</v>
      </c>
      <c r="F58" s="20">
        <f t="shared" si="3"/>
        <v>0</v>
      </c>
    </row>
    <row r="59" spans="1:6" ht="77.25" customHeight="1" x14ac:dyDescent="0.2">
      <c r="A59" s="3">
        <v>38</v>
      </c>
      <c r="B59" s="4" t="s">
        <v>34</v>
      </c>
      <c r="C59" s="5" t="s">
        <v>97</v>
      </c>
      <c r="D59" s="6">
        <v>4</v>
      </c>
      <c r="E59" s="20">
        <v>0</v>
      </c>
      <c r="F59" s="20">
        <f t="shared" si="3"/>
        <v>0</v>
      </c>
    </row>
    <row r="60" spans="1:6" ht="75.75" customHeight="1" x14ac:dyDescent="0.2">
      <c r="A60" s="3">
        <v>39</v>
      </c>
      <c r="B60" s="4" t="s">
        <v>35</v>
      </c>
      <c r="C60" s="5" t="s">
        <v>97</v>
      </c>
      <c r="D60" s="6">
        <v>2</v>
      </c>
      <c r="E60" s="20">
        <v>0</v>
      </c>
      <c r="F60" s="20">
        <f t="shared" si="3"/>
        <v>0</v>
      </c>
    </row>
    <row r="61" spans="1:6" ht="48.75" customHeight="1" x14ac:dyDescent="0.2">
      <c r="A61" s="3">
        <v>40</v>
      </c>
      <c r="B61" s="4" t="s">
        <v>36</v>
      </c>
      <c r="C61" s="5" t="s">
        <v>97</v>
      </c>
      <c r="D61" s="6">
        <v>2</v>
      </c>
      <c r="E61" s="20">
        <v>0</v>
      </c>
      <c r="F61" s="20">
        <f t="shared" si="3"/>
        <v>0</v>
      </c>
    </row>
    <row r="62" spans="1:6" ht="46.5" customHeight="1" x14ac:dyDescent="0.2">
      <c r="A62" s="3">
        <v>41</v>
      </c>
      <c r="B62" s="4" t="s">
        <v>33</v>
      </c>
      <c r="C62" s="5" t="s">
        <v>97</v>
      </c>
      <c r="D62" s="6">
        <v>2</v>
      </c>
      <c r="E62" s="20">
        <v>0</v>
      </c>
      <c r="F62" s="20">
        <f t="shared" si="3"/>
        <v>0</v>
      </c>
    </row>
    <row r="63" spans="1:6" ht="57" x14ac:dyDescent="0.2">
      <c r="A63" s="3">
        <v>42</v>
      </c>
      <c r="B63" s="4" t="s">
        <v>32</v>
      </c>
      <c r="C63" s="5" t="s">
        <v>97</v>
      </c>
      <c r="D63" s="6">
        <v>2</v>
      </c>
      <c r="E63" s="20">
        <v>0</v>
      </c>
      <c r="F63" s="20">
        <f t="shared" si="3"/>
        <v>0</v>
      </c>
    </row>
    <row r="64" spans="1:6" ht="22.5" customHeight="1" x14ac:dyDescent="0.2">
      <c r="A64" s="59" t="s">
        <v>111</v>
      </c>
      <c r="B64" s="59"/>
      <c r="C64" s="59"/>
      <c r="D64" s="59"/>
      <c r="E64" s="59"/>
      <c r="F64" s="19">
        <f>SUM(F55:F63)</f>
        <v>0</v>
      </c>
    </row>
    <row r="65" spans="1:6" ht="22.5" customHeight="1" x14ac:dyDescent="0.2">
      <c r="A65" s="58" t="s">
        <v>2</v>
      </c>
      <c r="B65" s="58"/>
      <c r="C65" s="58"/>
      <c r="D65" s="58"/>
      <c r="E65" s="58"/>
      <c r="F65" s="20">
        <f>F64*0.24</f>
        <v>0</v>
      </c>
    </row>
    <row r="66" spans="1:6" ht="22.5" customHeight="1" x14ac:dyDescent="0.2">
      <c r="A66" s="59" t="s">
        <v>45</v>
      </c>
      <c r="B66" s="59"/>
      <c r="C66" s="59"/>
      <c r="D66" s="59"/>
      <c r="E66" s="59"/>
      <c r="F66" s="19">
        <f>F64+F65</f>
        <v>0</v>
      </c>
    </row>
    <row r="67" spans="1:6" ht="22.5" customHeight="1" x14ac:dyDescent="0.2">
      <c r="A67" s="31"/>
      <c r="B67" s="50"/>
      <c r="C67" s="31"/>
      <c r="D67" s="31"/>
    </row>
    <row r="68" spans="1:6" ht="37.5" customHeight="1" x14ac:dyDescent="0.2">
      <c r="A68" s="60" t="s">
        <v>117</v>
      </c>
      <c r="B68" s="61"/>
      <c r="C68" s="61"/>
      <c r="D68" s="61"/>
      <c r="E68" s="61"/>
      <c r="F68" s="62"/>
    </row>
    <row r="69" spans="1:6" ht="56.25" customHeight="1" x14ac:dyDescent="0.2">
      <c r="A69" s="16" t="s">
        <v>0</v>
      </c>
      <c r="B69" s="17" t="s">
        <v>1</v>
      </c>
      <c r="C69" s="2" t="s">
        <v>7</v>
      </c>
      <c r="D69" s="2" t="s">
        <v>98</v>
      </c>
      <c r="E69" s="1" t="s">
        <v>151</v>
      </c>
      <c r="F69" s="1" t="s">
        <v>152</v>
      </c>
    </row>
    <row r="70" spans="1:6" ht="73.5" customHeight="1" x14ac:dyDescent="0.2">
      <c r="A70" s="3">
        <v>43</v>
      </c>
      <c r="B70" s="7" t="s">
        <v>80</v>
      </c>
      <c r="C70" s="45" t="s">
        <v>97</v>
      </c>
      <c r="D70" s="35">
        <v>1</v>
      </c>
      <c r="E70" s="46">
        <v>0</v>
      </c>
      <c r="F70" s="46">
        <f t="shared" ref="F70:F80" si="4">D70*E70</f>
        <v>0</v>
      </c>
    </row>
    <row r="71" spans="1:6" ht="81" customHeight="1" x14ac:dyDescent="0.2">
      <c r="A71" s="3">
        <v>44</v>
      </c>
      <c r="B71" s="7" t="s">
        <v>81</v>
      </c>
      <c r="C71" s="45" t="s">
        <v>97</v>
      </c>
      <c r="D71" s="35">
        <v>4</v>
      </c>
      <c r="E71" s="46">
        <v>0</v>
      </c>
      <c r="F71" s="46">
        <f t="shared" si="4"/>
        <v>0</v>
      </c>
    </row>
    <row r="72" spans="1:6" ht="75" customHeight="1" x14ac:dyDescent="0.2">
      <c r="A72" s="3">
        <v>45</v>
      </c>
      <c r="B72" s="7" t="s">
        <v>82</v>
      </c>
      <c r="C72" s="45" t="s">
        <v>97</v>
      </c>
      <c r="D72" s="35">
        <v>4</v>
      </c>
      <c r="E72" s="46">
        <v>0</v>
      </c>
      <c r="F72" s="46">
        <f t="shared" si="4"/>
        <v>0</v>
      </c>
    </row>
    <row r="73" spans="1:6" ht="85.5" customHeight="1" x14ac:dyDescent="0.2">
      <c r="A73" s="3">
        <v>46</v>
      </c>
      <c r="B73" s="7" t="s">
        <v>125</v>
      </c>
      <c r="C73" s="45" t="s">
        <v>97</v>
      </c>
      <c r="D73" s="35">
        <v>2</v>
      </c>
      <c r="E73" s="46">
        <v>0</v>
      </c>
      <c r="F73" s="46">
        <f t="shared" si="4"/>
        <v>0</v>
      </c>
    </row>
    <row r="74" spans="1:6" ht="85.5" customHeight="1" x14ac:dyDescent="0.2">
      <c r="A74" s="3">
        <v>47</v>
      </c>
      <c r="B74" s="7" t="s">
        <v>83</v>
      </c>
      <c r="C74" s="45" t="s">
        <v>97</v>
      </c>
      <c r="D74" s="35">
        <v>2</v>
      </c>
      <c r="E74" s="46">
        <v>0</v>
      </c>
      <c r="F74" s="46">
        <f t="shared" si="4"/>
        <v>0</v>
      </c>
    </row>
    <row r="75" spans="1:6" ht="64.5" customHeight="1" x14ac:dyDescent="0.2">
      <c r="A75" s="3">
        <v>48</v>
      </c>
      <c r="B75" s="7" t="s">
        <v>76</v>
      </c>
      <c r="C75" s="45" t="s">
        <v>97</v>
      </c>
      <c r="D75" s="35">
        <v>12</v>
      </c>
      <c r="E75" s="46">
        <v>0</v>
      </c>
      <c r="F75" s="46">
        <f t="shared" si="4"/>
        <v>0</v>
      </c>
    </row>
    <row r="76" spans="1:6" ht="63" customHeight="1" x14ac:dyDescent="0.2">
      <c r="A76" s="3">
        <v>49</v>
      </c>
      <c r="B76" s="7" t="s">
        <v>77</v>
      </c>
      <c r="C76" s="45" t="s">
        <v>97</v>
      </c>
      <c r="D76" s="35">
        <v>12</v>
      </c>
      <c r="E76" s="46">
        <v>0</v>
      </c>
      <c r="F76" s="46">
        <f t="shared" si="4"/>
        <v>0</v>
      </c>
    </row>
    <row r="77" spans="1:6" ht="64.5" customHeight="1" x14ac:dyDescent="0.2">
      <c r="A77" s="3">
        <v>50</v>
      </c>
      <c r="B77" s="7" t="s">
        <v>126</v>
      </c>
      <c r="C77" s="45" t="s">
        <v>97</v>
      </c>
      <c r="D77" s="35">
        <v>10</v>
      </c>
      <c r="E77" s="46">
        <v>0</v>
      </c>
      <c r="F77" s="46">
        <f t="shared" si="4"/>
        <v>0</v>
      </c>
    </row>
    <row r="78" spans="1:6" ht="62.25" customHeight="1" x14ac:dyDescent="0.2">
      <c r="A78" s="3">
        <v>51</v>
      </c>
      <c r="B78" s="7" t="s">
        <v>33</v>
      </c>
      <c r="C78" s="45" t="s">
        <v>97</v>
      </c>
      <c r="D78" s="35">
        <v>18</v>
      </c>
      <c r="E78" s="46">
        <v>0</v>
      </c>
      <c r="F78" s="46">
        <f t="shared" si="4"/>
        <v>0</v>
      </c>
    </row>
    <row r="79" spans="1:6" ht="69" customHeight="1" x14ac:dyDescent="0.2">
      <c r="A79" s="3">
        <v>52</v>
      </c>
      <c r="B79" s="37" t="s">
        <v>78</v>
      </c>
      <c r="C79" s="45" t="s">
        <v>97</v>
      </c>
      <c r="D79" s="35">
        <v>18</v>
      </c>
      <c r="E79" s="46">
        <v>0</v>
      </c>
      <c r="F79" s="46">
        <f t="shared" si="4"/>
        <v>0</v>
      </c>
    </row>
    <row r="80" spans="1:6" ht="69.75" customHeight="1" x14ac:dyDescent="0.2">
      <c r="A80" s="3">
        <v>53</v>
      </c>
      <c r="B80" s="37" t="s">
        <v>79</v>
      </c>
      <c r="C80" s="45" t="s">
        <v>97</v>
      </c>
      <c r="D80" s="35">
        <v>18</v>
      </c>
      <c r="E80" s="46">
        <v>0</v>
      </c>
      <c r="F80" s="46">
        <f t="shared" si="4"/>
        <v>0</v>
      </c>
    </row>
    <row r="81" spans="1:8" ht="22.5" customHeight="1" x14ac:dyDescent="0.2">
      <c r="A81" s="63" t="s">
        <v>112</v>
      </c>
      <c r="B81" s="63"/>
      <c r="C81" s="63"/>
      <c r="D81" s="63"/>
      <c r="E81" s="63"/>
      <c r="F81" s="19">
        <f>SUM(F70:F80)</f>
        <v>0</v>
      </c>
    </row>
    <row r="82" spans="1:8" ht="22.5" customHeight="1" x14ac:dyDescent="0.2">
      <c r="A82" s="64" t="s">
        <v>18</v>
      </c>
      <c r="B82" s="64"/>
      <c r="C82" s="64"/>
      <c r="D82" s="64"/>
      <c r="E82" s="64"/>
      <c r="F82" s="20">
        <f>F81*0.24</f>
        <v>0</v>
      </c>
    </row>
    <row r="83" spans="1:8" ht="22.5" customHeight="1" x14ac:dyDescent="0.2">
      <c r="A83" s="63" t="s">
        <v>51</v>
      </c>
      <c r="B83" s="63"/>
      <c r="C83" s="63"/>
      <c r="D83" s="63"/>
      <c r="E83" s="63"/>
      <c r="F83" s="19">
        <f>F81+F82</f>
        <v>0</v>
      </c>
    </row>
    <row r="84" spans="1:8" ht="22.5" customHeight="1" x14ac:dyDescent="0.2">
      <c r="A84" s="31"/>
      <c r="B84" s="50"/>
      <c r="C84" s="31"/>
      <c r="D84" s="31"/>
    </row>
    <row r="85" spans="1:8" ht="22.5" customHeight="1" x14ac:dyDescent="0.2">
      <c r="A85" s="59" t="s">
        <v>9</v>
      </c>
      <c r="B85" s="59"/>
      <c r="C85" s="59"/>
      <c r="D85" s="59"/>
      <c r="E85" s="59"/>
      <c r="F85" s="19">
        <f>F15+F35+F49+F64+F81</f>
        <v>0</v>
      </c>
      <c r="H85" s="55"/>
    </row>
    <row r="86" spans="1:8" ht="22.5" customHeight="1" x14ac:dyDescent="0.2">
      <c r="A86" s="58" t="s">
        <v>37</v>
      </c>
      <c r="B86" s="58"/>
      <c r="C86" s="58"/>
      <c r="D86" s="58"/>
      <c r="E86" s="58"/>
      <c r="F86" s="20">
        <f>F16+F36+F50+F65+F82</f>
        <v>0</v>
      </c>
    </row>
    <row r="87" spans="1:8" ht="22.5" customHeight="1" x14ac:dyDescent="0.2">
      <c r="A87" s="59" t="s">
        <v>46</v>
      </c>
      <c r="B87" s="59"/>
      <c r="C87" s="59"/>
      <c r="D87" s="59"/>
      <c r="E87" s="59"/>
      <c r="F87" s="19">
        <f>F17+F37+F51+F66+F83</f>
        <v>0</v>
      </c>
    </row>
    <row r="88" spans="1:8" ht="35.25" customHeight="1" x14ac:dyDescent="0.2">
      <c r="A88" s="57" t="s">
        <v>157</v>
      </c>
      <c r="B88" s="57"/>
      <c r="C88" s="57"/>
      <c r="D88" s="57"/>
      <c r="E88" s="57"/>
      <c r="F88" s="57"/>
    </row>
    <row r="89" spans="1:8" ht="22.5" customHeight="1" x14ac:dyDescent="0.2"/>
    <row r="90" spans="1:8" ht="22.5" customHeight="1" x14ac:dyDescent="0.2">
      <c r="E90" s="56" t="s">
        <v>158</v>
      </c>
      <c r="F90" s="56"/>
    </row>
    <row r="91" spans="1:8" ht="22.5" customHeight="1" x14ac:dyDescent="0.2"/>
    <row r="92" spans="1:8" ht="22.5" customHeight="1" x14ac:dyDescent="0.2"/>
    <row r="93" spans="1:8" ht="22.5" customHeight="1" x14ac:dyDescent="0.2">
      <c r="E93" s="56" t="s">
        <v>159</v>
      </c>
      <c r="F93" s="56"/>
    </row>
    <row r="94" spans="1:8" ht="22.5" customHeight="1" x14ac:dyDescent="0.2">
      <c r="A94" s="54"/>
      <c r="B94" s="54"/>
      <c r="C94" s="54"/>
      <c r="D94" s="54"/>
      <c r="E94" s="54"/>
      <c r="F94" s="24"/>
    </row>
    <row r="96" spans="1:8" ht="31.5" customHeight="1" x14ac:dyDescent="0.2">
      <c r="A96" s="65" t="s">
        <v>95</v>
      </c>
      <c r="B96" s="66"/>
      <c r="C96" s="66"/>
      <c r="D96" s="66"/>
      <c r="E96" s="66"/>
      <c r="F96" s="67"/>
    </row>
    <row r="97" spans="1:6" ht="24.75" customHeight="1" x14ac:dyDescent="0.2">
      <c r="A97" s="65" t="s">
        <v>142</v>
      </c>
      <c r="B97" s="66"/>
      <c r="C97" s="66"/>
      <c r="D97" s="66"/>
      <c r="E97" s="66"/>
      <c r="F97" s="67"/>
    </row>
    <row r="98" spans="1:6" ht="48" customHeight="1" x14ac:dyDescent="0.2">
      <c r="A98" s="1" t="s">
        <v>0</v>
      </c>
      <c r="B98" s="2" t="s">
        <v>1</v>
      </c>
      <c r="C98" s="2" t="s">
        <v>7</v>
      </c>
      <c r="D98" s="2" t="s">
        <v>98</v>
      </c>
      <c r="E98" s="1" t="s">
        <v>151</v>
      </c>
      <c r="F98" s="1" t="s">
        <v>152</v>
      </c>
    </row>
    <row r="99" spans="1:6" ht="85.5" x14ac:dyDescent="0.2">
      <c r="A99" s="3">
        <v>54</v>
      </c>
      <c r="B99" s="4" t="s">
        <v>104</v>
      </c>
      <c r="C99" s="9" t="s">
        <v>6</v>
      </c>
      <c r="D99" s="48">
        <v>200</v>
      </c>
      <c r="E99" s="46">
        <v>0</v>
      </c>
      <c r="F99" s="46">
        <f t="shared" ref="F99:F114" si="5">D99*E99</f>
        <v>0</v>
      </c>
    </row>
    <row r="100" spans="1:6" ht="81.75" customHeight="1" x14ac:dyDescent="0.2">
      <c r="A100" s="3">
        <v>55</v>
      </c>
      <c r="B100" s="4" t="s">
        <v>53</v>
      </c>
      <c r="C100" s="9" t="s">
        <v>6</v>
      </c>
      <c r="D100" s="48">
        <v>2000</v>
      </c>
      <c r="E100" s="46">
        <v>0</v>
      </c>
      <c r="F100" s="46">
        <f t="shared" si="5"/>
        <v>0</v>
      </c>
    </row>
    <row r="101" spans="1:6" ht="81.75" customHeight="1" x14ac:dyDescent="0.2">
      <c r="A101" s="3">
        <v>56</v>
      </c>
      <c r="B101" s="4" t="s">
        <v>137</v>
      </c>
      <c r="C101" s="9" t="s">
        <v>6</v>
      </c>
      <c r="D101" s="48">
        <v>1000</v>
      </c>
      <c r="E101" s="46">
        <v>0</v>
      </c>
      <c r="F101" s="46">
        <f t="shared" si="5"/>
        <v>0</v>
      </c>
    </row>
    <row r="102" spans="1:6" ht="48" customHeight="1" x14ac:dyDescent="0.2">
      <c r="A102" s="3">
        <v>57</v>
      </c>
      <c r="B102" s="4" t="s">
        <v>138</v>
      </c>
      <c r="C102" s="9" t="s">
        <v>6</v>
      </c>
      <c r="D102" s="48">
        <v>1000</v>
      </c>
      <c r="E102" s="46">
        <v>0</v>
      </c>
      <c r="F102" s="46">
        <f t="shared" si="5"/>
        <v>0</v>
      </c>
    </row>
    <row r="103" spans="1:6" ht="71.25" x14ac:dyDescent="0.2">
      <c r="A103" s="3">
        <v>58</v>
      </c>
      <c r="B103" s="4" t="s">
        <v>139</v>
      </c>
      <c r="C103" s="6" t="s">
        <v>6</v>
      </c>
      <c r="D103" s="48">
        <v>2000</v>
      </c>
      <c r="E103" s="46">
        <v>0</v>
      </c>
      <c r="F103" s="46">
        <f t="shared" ref="F103" si="6">D103*E103</f>
        <v>0</v>
      </c>
    </row>
    <row r="104" spans="1:6" ht="21.95" customHeight="1" x14ac:dyDescent="0.2">
      <c r="A104" s="59" t="s">
        <v>109</v>
      </c>
      <c r="B104" s="59"/>
      <c r="C104" s="59"/>
      <c r="D104" s="59"/>
      <c r="E104" s="59"/>
      <c r="F104" s="19">
        <f>SUM(F99:F103)</f>
        <v>0</v>
      </c>
    </row>
    <row r="105" spans="1:6" ht="21.95" customHeight="1" x14ac:dyDescent="0.2">
      <c r="A105" s="58" t="s">
        <v>2</v>
      </c>
      <c r="B105" s="58"/>
      <c r="C105" s="58"/>
      <c r="D105" s="58"/>
      <c r="E105" s="58"/>
      <c r="F105" s="20">
        <f>F104*0.24</f>
        <v>0</v>
      </c>
    </row>
    <row r="106" spans="1:6" ht="21.95" customHeight="1" x14ac:dyDescent="0.2">
      <c r="A106" s="59" t="s">
        <v>47</v>
      </c>
      <c r="B106" s="59"/>
      <c r="C106" s="59"/>
      <c r="D106" s="59"/>
      <c r="E106" s="59"/>
      <c r="F106" s="19">
        <f>F104+F105</f>
        <v>0</v>
      </c>
    </row>
    <row r="107" spans="1:6" x14ac:dyDescent="0.2">
      <c r="A107" s="38"/>
      <c r="B107" s="39"/>
      <c r="C107" s="38"/>
      <c r="D107" s="40"/>
      <c r="E107" s="41"/>
      <c r="F107" s="42"/>
    </row>
    <row r="108" spans="1:6" ht="24.95" customHeight="1" x14ac:dyDescent="0.2">
      <c r="A108" s="65" t="s">
        <v>143</v>
      </c>
      <c r="B108" s="66"/>
      <c r="C108" s="66"/>
      <c r="D108" s="66"/>
      <c r="E108" s="66"/>
      <c r="F108" s="67"/>
    </row>
    <row r="109" spans="1:6" ht="39.75" customHeight="1" x14ac:dyDescent="0.2">
      <c r="A109" s="1" t="s">
        <v>0</v>
      </c>
      <c r="B109" s="2" t="s">
        <v>1</v>
      </c>
      <c r="C109" s="2" t="s">
        <v>7</v>
      </c>
      <c r="D109" s="2" t="s">
        <v>98</v>
      </c>
      <c r="E109" s="1" t="s">
        <v>151</v>
      </c>
      <c r="F109" s="1" t="s">
        <v>152</v>
      </c>
    </row>
    <row r="110" spans="1:6" ht="63" customHeight="1" x14ac:dyDescent="0.2">
      <c r="A110" s="6">
        <v>59</v>
      </c>
      <c r="B110" s="7" t="s">
        <v>130</v>
      </c>
      <c r="C110" s="6" t="s">
        <v>6</v>
      </c>
      <c r="D110" s="18">
        <v>2000</v>
      </c>
      <c r="E110" s="20">
        <v>0</v>
      </c>
      <c r="F110" s="46">
        <f t="shared" si="5"/>
        <v>0</v>
      </c>
    </row>
    <row r="111" spans="1:6" ht="65.25" customHeight="1" x14ac:dyDescent="0.2">
      <c r="A111" s="3">
        <v>60</v>
      </c>
      <c r="B111" s="7" t="s">
        <v>129</v>
      </c>
      <c r="C111" s="9" t="s">
        <v>6</v>
      </c>
      <c r="D111" s="18">
        <v>2000</v>
      </c>
      <c r="E111" s="20">
        <v>0</v>
      </c>
      <c r="F111" s="46">
        <f t="shared" si="5"/>
        <v>0</v>
      </c>
    </row>
    <row r="112" spans="1:6" ht="57" x14ac:dyDescent="0.2">
      <c r="A112" s="3">
        <v>61</v>
      </c>
      <c r="B112" s="4" t="s">
        <v>140</v>
      </c>
      <c r="C112" s="9" t="s">
        <v>6</v>
      </c>
      <c r="D112" s="18">
        <v>2000</v>
      </c>
      <c r="E112" s="20">
        <v>0</v>
      </c>
      <c r="F112" s="46">
        <f t="shared" si="5"/>
        <v>0</v>
      </c>
    </row>
    <row r="113" spans="1:6" ht="60.75" customHeight="1" x14ac:dyDescent="0.2">
      <c r="A113" s="3">
        <v>62</v>
      </c>
      <c r="B113" s="4" t="s">
        <v>141</v>
      </c>
      <c r="C113" s="9" t="s">
        <v>6</v>
      </c>
      <c r="D113" s="18">
        <v>3000</v>
      </c>
      <c r="E113" s="20">
        <v>0</v>
      </c>
      <c r="F113" s="46">
        <f t="shared" si="5"/>
        <v>0</v>
      </c>
    </row>
    <row r="114" spans="1:6" ht="42.75" x14ac:dyDescent="0.2">
      <c r="A114" s="3">
        <v>63</v>
      </c>
      <c r="B114" s="4" t="s">
        <v>12</v>
      </c>
      <c r="C114" s="9" t="s">
        <v>6</v>
      </c>
      <c r="D114" s="18">
        <v>3000</v>
      </c>
      <c r="E114" s="20">
        <v>0</v>
      </c>
      <c r="F114" s="46">
        <f t="shared" si="5"/>
        <v>0</v>
      </c>
    </row>
    <row r="115" spans="1:6" ht="22.5" customHeight="1" x14ac:dyDescent="0.2">
      <c r="A115" s="59" t="s">
        <v>108</v>
      </c>
      <c r="B115" s="59"/>
      <c r="C115" s="59"/>
      <c r="D115" s="59"/>
      <c r="E115" s="59"/>
      <c r="F115" s="19">
        <f>SUM(F110:F114)</f>
        <v>0</v>
      </c>
    </row>
    <row r="116" spans="1:6" ht="22.5" customHeight="1" x14ac:dyDescent="0.2">
      <c r="A116" s="58" t="s">
        <v>2</v>
      </c>
      <c r="B116" s="58"/>
      <c r="C116" s="58"/>
      <c r="D116" s="58"/>
      <c r="E116" s="58"/>
      <c r="F116" s="20">
        <f>F115*0.24</f>
        <v>0</v>
      </c>
    </row>
    <row r="117" spans="1:6" ht="22.5" customHeight="1" x14ac:dyDescent="0.2">
      <c r="A117" s="59" t="s">
        <v>48</v>
      </c>
      <c r="B117" s="59"/>
      <c r="C117" s="59"/>
      <c r="D117" s="59"/>
      <c r="E117" s="59"/>
      <c r="F117" s="19">
        <f>F115+F116</f>
        <v>0</v>
      </c>
    </row>
    <row r="118" spans="1:6" ht="22.5" customHeight="1" x14ac:dyDescent="0.2">
      <c r="A118" s="69"/>
      <c r="B118" s="69"/>
      <c r="C118" s="69"/>
      <c r="D118" s="69"/>
    </row>
    <row r="119" spans="1:6" ht="31.5" customHeight="1" x14ac:dyDescent="0.2">
      <c r="A119" s="65" t="s">
        <v>144</v>
      </c>
      <c r="B119" s="66"/>
      <c r="C119" s="66"/>
      <c r="D119" s="66"/>
      <c r="E119" s="66"/>
      <c r="F119" s="67"/>
    </row>
    <row r="120" spans="1:6" ht="53.25" customHeight="1" x14ac:dyDescent="0.2">
      <c r="A120" s="1" t="s">
        <v>0</v>
      </c>
      <c r="B120" s="1" t="s">
        <v>1</v>
      </c>
      <c r="C120" s="2" t="s">
        <v>7</v>
      </c>
      <c r="D120" s="2" t="s">
        <v>98</v>
      </c>
      <c r="E120" s="1" t="s">
        <v>151</v>
      </c>
      <c r="F120" s="1" t="s">
        <v>152</v>
      </c>
    </row>
    <row r="121" spans="1:6" ht="107.25" customHeight="1" x14ac:dyDescent="0.2">
      <c r="A121" s="3">
        <v>64</v>
      </c>
      <c r="B121" s="51" t="s">
        <v>4</v>
      </c>
      <c r="C121" s="6" t="s">
        <v>6</v>
      </c>
      <c r="D121" s="11">
        <v>50</v>
      </c>
      <c r="E121" s="20">
        <v>0</v>
      </c>
      <c r="F121" s="46">
        <f>D121*E121</f>
        <v>0</v>
      </c>
    </row>
    <row r="122" spans="1:6" ht="68.25" customHeight="1" x14ac:dyDescent="0.2">
      <c r="A122" s="3">
        <v>65</v>
      </c>
      <c r="B122" s="51" t="s">
        <v>67</v>
      </c>
      <c r="C122" s="6" t="s">
        <v>6</v>
      </c>
      <c r="D122" s="11">
        <v>4000</v>
      </c>
      <c r="E122" s="20">
        <v>0</v>
      </c>
      <c r="F122" s="46">
        <f t="shared" ref="F122:F123" si="7">D122*E122</f>
        <v>0</v>
      </c>
    </row>
    <row r="123" spans="1:6" ht="48" customHeight="1" x14ac:dyDescent="0.2">
      <c r="A123" s="3">
        <v>66</v>
      </c>
      <c r="B123" s="51" t="s">
        <v>103</v>
      </c>
      <c r="C123" s="6" t="s">
        <v>6</v>
      </c>
      <c r="D123" s="11">
        <v>4000</v>
      </c>
      <c r="E123" s="20">
        <v>0</v>
      </c>
      <c r="F123" s="46">
        <f t="shared" si="7"/>
        <v>0</v>
      </c>
    </row>
    <row r="124" spans="1:6" ht="22.5" customHeight="1" x14ac:dyDescent="0.2">
      <c r="A124" s="59" t="s">
        <v>110</v>
      </c>
      <c r="B124" s="59"/>
      <c r="C124" s="59"/>
      <c r="D124" s="59"/>
      <c r="E124" s="59"/>
      <c r="F124" s="19">
        <f>SUM(F121:F123)</f>
        <v>0</v>
      </c>
    </row>
    <row r="125" spans="1:6" ht="22.5" customHeight="1" x14ac:dyDescent="0.2">
      <c r="A125" s="58" t="s">
        <v>2</v>
      </c>
      <c r="B125" s="58"/>
      <c r="C125" s="58"/>
      <c r="D125" s="58"/>
      <c r="E125" s="58"/>
      <c r="F125" s="20">
        <f>F124*0.24</f>
        <v>0</v>
      </c>
    </row>
    <row r="126" spans="1:6" ht="22.5" customHeight="1" x14ac:dyDescent="0.2">
      <c r="A126" s="59" t="s">
        <v>49</v>
      </c>
      <c r="B126" s="59"/>
      <c r="C126" s="59"/>
      <c r="D126" s="59"/>
      <c r="E126" s="59"/>
      <c r="F126" s="19">
        <f>F124+F125</f>
        <v>0</v>
      </c>
    </row>
    <row r="127" spans="1:6" ht="22.5" customHeight="1" x14ac:dyDescent="0.2">
      <c r="A127" s="27"/>
      <c r="B127" s="50"/>
      <c r="C127" s="31"/>
      <c r="D127" s="31"/>
    </row>
    <row r="128" spans="1:6" ht="31.5" customHeight="1" x14ac:dyDescent="0.2">
      <c r="A128" s="65" t="s">
        <v>145</v>
      </c>
      <c r="B128" s="66"/>
      <c r="C128" s="66"/>
      <c r="D128" s="66"/>
      <c r="E128" s="66"/>
      <c r="F128" s="67"/>
    </row>
    <row r="129" spans="1:6" ht="45" customHeight="1" x14ac:dyDescent="0.2">
      <c r="A129" s="1" t="s">
        <v>0</v>
      </c>
      <c r="B129" s="2" t="s">
        <v>1</v>
      </c>
      <c r="C129" s="2" t="s">
        <v>7</v>
      </c>
      <c r="D129" s="2" t="s">
        <v>98</v>
      </c>
      <c r="E129" s="1" t="s">
        <v>151</v>
      </c>
      <c r="F129" s="1" t="s">
        <v>152</v>
      </c>
    </row>
    <row r="130" spans="1:6" ht="85.5" x14ac:dyDescent="0.2">
      <c r="A130" s="6">
        <v>67</v>
      </c>
      <c r="B130" s="4" t="s">
        <v>11</v>
      </c>
      <c r="C130" s="9" t="s">
        <v>6</v>
      </c>
      <c r="D130" s="11">
        <v>100</v>
      </c>
      <c r="E130" s="20">
        <v>0</v>
      </c>
      <c r="F130" s="46">
        <f>D130*E130</f>
        <v>0</v>
      </c>
    </row>
    <row r="131" spans="1:6" ht="85.5" x14ac:dyDescent="0.2">
      <c r="A131" s="6">
        <v>68</v>
      </c>
      <c r="B131" s="4" t="s">
        <v>53</v>
      </c>
      <c r="C131" s="9" t="s">
        <v>6</v>
      </c>
      <c r="D131" s="11">
        <v>100</v>
      </c>
      <c r="E131" s="20">
        <v>0</v>
      </c>
      <c r="F131" s="46">
        <f>D131*E131</f>
        <v>0</v>
      </c>
    </row>
    <row r="132" spans="1:6" ht="57" x14ac:dyDescent="0.2">
      <c r="A132" s="6">
        <v>69</v>
      </c>
      <c r="B132" s="4" t="s">
        <v>52</v>
      </c>
      <c r="C132" s="9" t="s">
        <v>6</v>
      </c>
      <c r="D132" s="11">
        <v>100</v>
      </c>
      <c r="E132" s="20">
        <v>0</v>
      </c>
      <c r="F132" s="46">
        <f>D132*E132</f>
        <v>0</v>
      </c>
    </row>
    <row r="133" spans="1:6" ht="71.25" x14ac:dyDescent="0.2">
      <c r="A133" s="6">
        <v>70</v>
      </c>
      <c r="B133" s="4" t="s">
        <v>71</v>
      </c>
      <c r="C133" s="6" t="s">
        <v>6</v>
      </c>
      <c r="D133" s="11">
        <v>140</v>
      </c>
      <c r="E133" s="20">
        <v>0</v>
      </c>
      <c r="F133" s="46">
        <f>D133*E133</f>
        <v>0</v>
      </c>
    </row>
    <row r="134" spans="1:6" ht="22.5" customHeight="1" x14ac:dyDescent="0.2">
      <c r="A134" s="59" t="s">
        <v>111</v>
      </c>
      <c r="B134" s="59"/>
      <c r="C134" s="59"/>
      <c r="D134" s="59"/>
      <c r="E134" s="59"/>
      <c r="F134" s="19">
        <f>SUM(F130:F133)</f>
        <v>0</v>
      </c>
    </row>
    <row r="135" spans="1:6" ht="22.5" customHeight="1" x14ac:dyDescent="0.2">
      <c r="A135" s="58" t="s">
        <v>2</v>
      </c>
      <c r="B135" s="58"/>
      <c r="C135" s="58"/>
      <c r="D135" s="58"/>
      <c r="E135" s="58"/>
      <c r="F135" s="20">
        <f>F134*0.24</f>
        <v>0</v>
      </c>
    </row>
    <row r="136" spans="1:6" ht="22.5" customHeight="1" x14ac:dyDescent="0.2">
      <c r="A136" s="59" t="s">
        <v>50</v>
      </c>
      <c r="B136" s="59"/>
      <c r="C136" s="59"/>
      <c r="D136" s="59"/>
      <c r="E136" s="59"/>
      <c r="F136" s="19">
        <f>F134+F135</f>
        <v>0</v>
      </c>
    </row>
    <row r="137" spans="1:6" ht="22.5" customHeight="1" x14ac:dyDescent="0.2">
      <c r="A137" s="31"/>
      <c r="B137" s="50"/>
      <c r="C137" s="31"/>
      <c r="D137" s="31"/>
      <c r="F137" s="24"/>
    </row>
    <row r="138" spans="1:6" ht="33.75" customHeight="1" x14ac:dyDescent="0.2">
      <c r="A138" s="65" t="s">
        <v>146</v>
      </c>
      <c r="B138" s="66"/>
      <c r="C138" s="66"/>
      <c r="D138" s="66"/>
      <c r="E138" s="66"/>
      <c r="F138" s="67"/>
    </row>
    <row r="139" spans="1:6" ht="60.75" customHeight="1" x14ac:dyDescent="0.2">
      <c r="A139" s="1" t="s">
        <v>0</v>
      </c>
      <c r="B139" s="1" t="s">
        <v>1</v>
      </c>
      <c r="C139" s="2" t="s">
        <v>7</v>
      </c>
      <c r="D139" s="2" t="s">
        <v>98</v>
      </c>
      <c r="E139" s="1" t="s">
        <v>151</v>
      </c>
      <c r="F139" s="1" t="s">
        <v>152</v>
      </c>
    </row>
    <row r="140" spans="1:6" ht="100.5" x14ac:dyDescent="0.2">
      <c r="A140" s="3">
        <v>71</v>
      </c>
      <c r="B140" s="14" t="s">
        <v>101</v>
      </c>
      <c r="C140" s="9" t="s">
        <v>6</v>
      </c>
      <c r="D140" s="18">
        <v>500</v>
      </c>
      <c r="E140" s="20">
        <v>0</v>
      </c>
      <c r="F140" s="46">
        <f>D140*E140</f>
        <v>0</v>
      </c>
    </row>
    <row r="141" spans="1:6" ht="144.75" x14ac:dyDescent="0.2">
      <c r="A141" s="3">
        <v>72</v>
      </c>
      <c r="B141" s="14" t="s">
        <v>102</v>
      </c>
      <c r="C141" s="9" t="s">
        <v>6</v>
      </c>
      <c r="D141" s="18">
        <v>1000</v>
      </c>
      <c r="E141" s="20">
        <v>0</v>
      </c>
      <c r="F141" s="46">
        <f>D141*E141</f>
        <v>0</v>
      </c>
    </row>
    <row r="142" spans="1:6" ht="22.5" customHeight="1" x14ac:dyDescent="0.2">
      <c r="A142" s="59" t="s">
        <v>112</v>
      </c>
      <c r="B142" s="59"/>
      <c r="C142" s="59"/>
      <c r="D142" s="59"/>
      <c r="E142" s="59"/>
      <c r="F142" s="19">
        <f>F140+F141</f>
        <v>0</v>
      </c>
    </row>
    <row r="143" spans="1:6" ht="22.5" customHeight="1" x14ac:dyDescent="0.2">
      <c r="A143" s="58" t="s">
        <v>2</v>
      </c>
      <c r="B143" s="58"/>
      <c r="C143" s="58"/>
      <c r="D143" s="58"/>
      <c r="E143" s="58"/>
      <c r="F143" s="20">
        <f>F142*0.24</f>
        <v>0</v>
      </c>
    </row>
    <row r="144" spans="1:6" ht="22.5" customHeight="1" x14ac:dyDescent="0.2">
      <c r="A144" s="59" t="s">
        <v>51</v>
      </c>
      <c r="B144" s="59"/>
      <c r="C144" s="59"/>
      <c r="D144" s="59"/>
      <c r="E144" s="59"/>
      <c r="F144" s="19">
        <f>F142+F143</f>
        <v>0</v>
      </c>
    </row>
    <row r="145" spans="1:8" ht="22.5" customHeight="1" x14ac:dyDescent="0.2">
      <c r="A145" s="31"/>
      <c r="B145" s="50"/>
      <c r="C145" s="31"/>
      <c r="D145" s="31"/>
      <c r="E145" s="50"/>
      <c r="F145" s="24"/>
    </row>
    <row r="146" spans="1:8" ht="22.5" customHeight="1" x14ac:dyDescent="0.2">
      <c r="A146" s="59" t="s">
        <v>10</v>
      </c>
      <c r="B146" s="59"/>
      <c r="C146" s="59"/>
      <c r="D146" s="59"/>
      <c r="E146" s="59"/>
      <c r="F146" s="19">
        <f>F104+F115+F124+F134+F142</f>
        <v>0</v>
      </c>
      <c r="H146" s="55"/>
    </row>
    <row r="147" spans="1:8" ht="22.5" customHeight="1" x14ac:dyDescent="0.2">
      <c r="A147" s="58" t="s">
        <v>8</v>
      </c>
      <c r="B147" s="58"/>
      <c r="C147" s="58"/>
      <c r="D147" s="58"/>
      <c r="E147" s="58"/>
      <c r="F147" s="20">
        <f>F105+F116+F125+F135+F143</f>
        <v>0</v>
      </c>
    </row>
    <row r="148" spans="1:8" ht="22.5" customHeight="1" x14ac:dyDescent="0.2">
      <c r="A148" s="59" t="s">
        <v>40</v>
      </c>
      <c r="B148" s="59"/>
      <c r="C148" s="59"/>
      <c r="D148" s="59"/>
      <c r="E148" s="59"/>
      <c r="F148" s="19">
        <f>F106+F117+F126+F136+F144</f>
        <v>0</v>
      </c>
    </row>
    <row r="149" spans="1:8" ht="33" customHeight="1" x14ac:dyDescent="0.2">
      <c r="A149" s="57" t="s">
        <v>157</v>
      </c>
      <c r="B149" s="57"/>
      <c r="C149" s="57"/>
      <c r="D149" s="57"/>
      <c r="E149" s="57"/>
      <c r="F149" s="57"/>
    </row>
    <row r="150" spans="1:8" ht="22.5" customHeight="1" x14ac:dyDescent="0.2"/>
    <row r="151" spans="1:8" ht="22.5" customHeight="1" x14ac:dyDescent="0.2">
      <c r="E151" s="56" t="s">
        <v>158</v>
      </c>
      <c r="F151" s="56"/>
    </row>
    <row r="152" spans="1:8" ht="22.5" customHeight="1" x14ac:dyDescent="0.2"/>
    <row r="153" spans="1:8" ht="22.5" customHeight="1" x14ac:dyDescent="0.2"/>
    <row r="154" spans="1:8" ht="22.5" customHeight="1" x14ac:dyDescent="0.2">
      <c r="E154" s="56" t="s">
        <v>159</v>
      </c>
      <c r="F154" s="56"/>
    </row>
    <row r="156" spans="1:8" ht="31.5" customHeight="1" x14ac:dyDescent="0.2">
      <c r="A156" s="68" t="s">
        <v>39</v>
      </c>
      <c r="B156" s="68"/>
      <c r="C156" s="68"/>
      <c r="D156" s="68"/>
      <c r="E156" s="68"/>
      <c r="F156" s="68"/>
    </row>
    <row r="157" spans="1:8" ht="26.25" customHeight="1" x14ac:dyDescent="0.2">
      <c r="A157" s="68" t="s">
        <v>150</v>
      </c>
      <c r="B157" s="68"/>
      <c r="C157" s="68"/>
      <c r="D157" s="68"/>
      <c r="E157" s="68"/>
      <c r="F157" s="68"/>
    </row>
    <row r="158" spans="1:8" ht="53.25" customHeight="1" x14ac:dyDescent="0.2">
      <c r="A158" s="1" t="s">
        <v>0</v>
      </c>
      <c r="B158" s="2" t="s">
        <v>1</v>
      </c>
      <c r="C158" s="2" t="s">
        <v>7</v>
      </c>
      <c r="D158" s="2" t="s">
        <v>98</v>
      </c>
      <c r="E158" s="1" t="s">
        <v>151</v>
      </c>
      <c r="F158" s="1" t="s">
        <v>152</v>
      </c>
    </row>
    <row r="159" spans="1:8" ht="119.25" customHeight="1" x14ac:dyDescent="0.2">
      <c r="A159" s="12">
        <v>73</v>
      </c>
      <c r="B159" s="7" t="s">
        <v>147</v>
      </c>
      <c r="C159" s="8" t="s">
        <v>6</v>
      </c>
      <c r="D159" s="26">
        <v>15000</v>
      </c>
      <c r="E159" s="44">
        <v>0</v>
      </c>
      <c r="F159" s="44">
        <f>D159*E159</f>
        <v>0</v>
      </c>
    </row>
    <row r="160" spans="1:8" ht="114.75" x14ac:dyDescent="0.2">
      <c r="A160" s="12">
        <v>74</v>
      </c>
      <c r="B160" s="7" t="s">
        <v>153</v>
      </c>
      <c r="C160" s="8" t="s">
        <v>6</v>
      </c>
      <c r="D160" s="26">
        <v>2000</v>
      </c>
      <c r="E160" s="44">
        <v>0</v>
      </c>
      <c r="F160" s="44">
        <f t="shared" ref="F160:F168" si="8">D160*E160</f>
        <v>0</v>
      </c>
    </row>
    <row r="161" spans="1:7" ht="123" customHeight="1" x14ac:dyDescent="0.2">
      <c r="A161" s="12">
        <v>75</v>
      </c>
      <c r="B161" s="7" t="s">
        <v>154</v>
      </c>
      <c r="C161" s="8" t="s">
        <v>6</v>
      </c>
      <c r="D161" s="26">
        <v>4000</v>
      </c>
      <c r="E161" s="44">
        <v>0</v>
      </c>
      <c r="F161" s="44">
        <f t="shared" si="8"/>
        <v>0</v>
      </c>
    </row>
    <row r="162" spans="1:7" ht="128.25" x14ac:dyDescent="0.2">
      <c r="A162" s="12">
        <v>76</v>
      </c>
      <c r="B162" s="7" t="s">
        <v>65</v>
      </c>
      <c r="C162" s="8" t="s">
        <v>6</v>
      </c>
      <c r="D162" s="26">
        <v>12000</v>
      </c>
      <c r="E162" s="44">
        <v>0</v>
      </c>
      <c r="F162" s="44">
        <f t="shared" si="8"/>
        <v>0</v>
      </c>
    </row>
    <row r="163" spans="1:7" ht="71.25" x14ac:dyDescent="0.2">
      <c r="A163" s="12">
        <v>77</v>
      </c>
      <c r="B163" s="7" t="s">
        <v>114</v>
      </c>
      <c r="C163" s="8" t="s">
        <v>6</v>
      </c>
      <c r="D163" s="26">
        <v>800</v>
      </c>
      <c r="E163" s="44">
        <v>0</v>
      </c>
      <c r="F163" s="44">
        <f t="shared" si="8"/>
        <v>0</v>
      </c>
    </row>
    <row r="164" spans="1:7" ht="71.25" x14ac:dyDescent="0.2">
      <c r="A164" s="12">
        <v>78</v>
      </c>
      <c r="B164" s="7" t="s">
        <v>115</v>
      </c>
      <c r="C164" s="8" t="s">
        <v>6</v>
      </c>
      <c r="D164" s="26">
        <v>1600</v>
      </c>
      <c r="E164" s="44">
        <v>0</v>
      </c>
      <c r="F164" s="44">
        <f t="shared" si="8"/>
        <v>0</v>
      </c>
    </row>
    <row r="165" spans="1:7" ht="128.25" x14ac:dyDescent="0.2">
      <c r="A165" s="12">
        <v>79</v>
      </c>
      <c r="B165" s="7" t="s">
        <v>148</v>
      </c>
      <c r="C165" s="8" t="s">
        <v>6</v>
      </c>
      <c r="D165" s="26">
        <v>20000</v>
      </c>
      <c r="E165" s="44">
        <v>0</v>
      </c>
      <c r="F165" s="44">
        <f t="shared" si="8"/>
        <v>0</v>
      </c>
    </row>
    <row r="166" spans="1:7" ht="99.75" x14ac:dyDescent="0.2">
      <c r="A166" s="12">
        <v>80</v>
      </c>
      <c r="B166" s="7" t="s">
        <v>149</v>
      </c>
      <c r="C166" s="8" t="s">
        <v>6</v>
      </c>
      <c r="D166" s="26">
        <v>200</v>
      </c>
      <c r="E166" s="44">
        <v>0</v>
      </c>
      <c r="F166" s="44">
        <f t="shared" si="8"/>
        <v>0</v>
      </c>
    </row>
    <row r="167" spans="1:7" ht="51.75" customHeight="1" x14ac:dyDescent="0.2">
      <c r="A167" s="12">
        <v>81</v>
      </c>
      <c r="B167" s="7" t="s">
        <v>62</v>
      </c>
      <c r="C167" s="8" t="s">
        <v>6</v>
      </c>
      <c r="D167" s="26">
        <v>600</v>
      </c>
      <c r="E167" s="44">
        <v>0</v>
      </c>
      <c r="F167" s="44">
        <f t="shared" si="8"/>
        <v>0</v>
      </c>
    </row>
    <row r="168" spans="1:7" ht="65.25" customHeight="1" x14ac:dyDescent="0.2">
      <c r="A168" s="12">
        <v>82</v>
      </c>
      <c r="B168" s="7" t="s">
        <v>61</v>
      </c>
      <c r="C168" s="8" t="s">
        <v>6</v>
      </c>
      <c r="D168" s="26">
        <v>2400</v>
      </c>
      <c r="E168" s="44">
        <v>0</v>
      </c>
      <c r="F168" s="44">
        <f t="shared" si="8"/>
        <v>0</v>
      </c>
    </row>
    <row r="169" spans="1:7" ht="21.6" customHeight="1" x14ac:dyDescent="0.2">
      <c r="A169" s="59" t="s">
        <v>109</v>
      </c>
      <c r="B169" s="59"/>
      <c r="C169" s="59"/>
      <c r="D169" s="59"/>
      <c r="E169" s="59"/>
      <c r="F169" s="19">
        <f>SUM(F159:F168)</f>
        <v>0</v>
      </c>
    </row>
    <row r="170" spans="1:7" ht="21.6" customHeight="1" x14ac:dyDescent="0.2">
      <c r="A170" s="58" t="s">
        <v>2</v>
      </c>
      <c r="B170" s="58"/>
      <c r="C170" s="58"/>
      <c r="D170" s="58"/>
      <c r="E170" s="58"/>
      <c r="F170" s="20">
        <f>F169*0.24</f>
        <v>0</v>
      </c>
    </row>
    <row r="171" spans="1:7" ht="21.6" customHeight="1" x14ac:dyDescent="0.2">
      <c r="A171" s="59" t="s">
        <v>47</v>
      </c>
      <c r="B171" s="59"/>
      <c r="C171" s="59"/>
      <c r="D171" s="59"/>
      <c r="E171" s="59"/>
      <c r="F171" s="19">
        <f>F169+F170</f>
        <v>0</v>
      </c>
    </row>
    <row r="172" spans="1:7" s="33" customFormat="1" ht="21.6" customHeight="1" x14ac:dyDescent="0.2">
      <c r="A172" s="31"/>
      <c r="B172" s="50"/>
      <c r="C172" s="31"/>
      <c r="D172" s="31"/>
      <c r="G172" s="53"/>
    </row>
    <row r="173" spans="1:7" ht="31.5" customHeight="1" x14ac:dyDescent="0.2">
      <c r="A173" s="65" t="s">
        <v>118</v>
      </c>
      <c r="B173" s="66"/>
      <c r="C173" s="66"/>
      <c r="D173" s="66"/>
      <c r="E173" s="66"/>
      <c r="F173" s="67"/>
    </row>
    <row r="174" spans="1:7" ht="45" customHeight="1" x14ac:dyDescent="0.2">
      <c r="A174" s="1" t="s">
        <v>0</v>
      </c>
      <c r="B174" s="1" t="s">
        <v>1</v>
      </c>
      <c r="C174" s="2" t="s">
        <v>7</v>
      </c>
      <c r="D174" s="2" t="s">
        <v>98</v>
      </c>
      <c r="E174" s="1" t="s">
        <v>151</v>
      </c>
      <c r="F174" s="1" t="s">
        <v>152</v>
      </c>
    </row>
    <row r="175" spans="1:7" ht="112.5" customHeight="1" x14ac:dyDescent="0.2">
      <c r="A175" s="3">
        <v>83</v>
      </c>
      <c r="B175" s="51" t="s">
        <v>72</v>
      </c>
      <c r="C175" s="6" t="s">
        <v>6</v>
      </c>
      <c r="D175" s="11">
        <v>14000</v>
      </c>
      <c r="E175" s="44">
        <v>0</v>
      </c>
      <c r="F175" s="44">
        <f>D175*E175</f>
        <v>0</v>
      </c>
    </row>
    <row r="176" spans="1:7" ht="86.25" x14ac:dyDescent="0.2">
      <c r="A176" s="3">
        <v>84</v>
      </c>
      <c r="B176" s="51" t="s">
        <v>90</v>
      </c>
      <c r="C176" s="6" t="s">
        <v>6</v>
      </c>
      <c r="D176" s="11">
        <v>2500</v>
      </c>
      <c r="E176" s="44">
        <v>0</v>
      </c>
      <c r="F176" s="44">
        <f t="shared" ref="F176:F185" si="9">D176*E176</f>
        <v>0</v>
      </c>
    </row>
    <row r="177" spans="1:7" ht="73.5" x14ac:dyDescent="0.2">
      <c r="A177" s="3">
        <v>85</v>
      </c>
      <c r="B177" s="51" t="s">
        <v>73</v>
      </c>
      <c r="C177" s="6" t="s">
        <v>6</v>
      </c>
      <c r="D177" s="11">
        <v>30000</v>
      </c>
      <c r="E177" s="44">
        <v>0</v>
      </c>
      <c r="F177" s="44">
        <f t="shared" si="9"/>
        <v>0</v>
      </c>
    </row>
    <row r="178" spans="1:7" ht="73.5" x14ac:dyDescent="0.2">
      <c r="A178" s="3">
        <v>86</v>
      </c>
      <c r="B178" s="51" t="s">
        <v>121</v>
      </c>
      <c r="C178" s="6" t="s">
        <v>6</v>
      </c>
      <c r="D178" s="11">
        <v>23000</v>
      </c>
      <c r="E178" s="44">
        <v>0</v>
      </c>
      <c r="F178" s="44">
        <f t="shared" si="9"/>
        <v>0</v>
      </c>
    </row>
    <row r="179" spans="1:7" ht="87.75" x14ac:dyDescent="0.2">
      <c r="A179" s="3">
        <v>87</v>
      </c>
      <c r="B179" s="51" t="s">
        <v>122</v>
      </c>
      <c r="C179" s="6" t="s">
        <v>6</v>
      </c>
      <c r="D179" s="11">
        <v>12000</v>
      </c>
      <c r="E179" s="44">
        <v>0</v>
      </c>
      <c r="F179" s="44">
        <f t="shared" si="9"/>
        <v>0</v>
      </c>
    </row>
    <row r="180" spans="1:7" ht="87.75" x14ac:dyDescent="0.2">
      <c r="A180" s="3">
        <v>88</v>
      </c>
      <c r="B180" s="51" t="s">
        <v>123</v>
      </c>
      <c r="C180" s="6" t="s">
        <v>6</v>
      </c>
      <c r="D180" s="11">
        <v>24000</v>
      </c>
      <c r="E180" s="44">
        <v>0</v>
      </c>
      <c r="F180" s="44">
        <f t="shared" si="9"/>
        <v>0</v>
      </c>
    </row>
    <row r="181" spans="1:7" ht="57.75" x14ac:dyDescent="0.2">
      <c r="A181" s="3">
        <v>89</v>
      </c>
      <c r="B181" s="51" t="s">
        <v>91</v>
      </c>
      <c r="C181" s="6" t="s">
        <v>6</v>
      </c>
      <c r="D181" s="11">
        <v>8000</v>
      </c>
      <c r="E181" s="44">
        <v>0</v>
      </c>
      <c r="F181" s="44">
        <f t="shared" si="9"/>
        <v>0</v>
      </c>
    </row>
    <row r="182" spans="1:7" ht="102" x14ac:dyDescent="0.2">
      <c r="A182" s="3">
        <v>90</v>
      </c>
      <c r="B182" s="51" t="s">
        <v>74</v>
      </c>
      <c r="C182" s="6" t="s">
        <v>6</v>
      </c>
      <c r="D182" s="11">
        <v>1200</v>
      </c>
      <c r="E182" s="44">
        <v>0</v>
      </c>
      <c r="F182" s="44">
        <f t="shared" si="9"/>
        <v>0</v>
      </c>
    </row>
    <row r="183" spans="1:7" ht="88.5" x14ac:dyDescent="0.2">
      <c r="A183" s="3">
        <v>91</v>
      </c>
      <c r="B183" s="51" t="s">
        <v>92</v>
      </c>
      <c r="C183" s="6" t="s">
        <v>6</v>
      </c>
      <c r="D183" s="11">
        <v>700</v>
      </c>
      <c r="E183" s="44">
        <v>0</v>
      </c>
      <c r="F183" s="44">
        <f t="shared" si="9"/>
        <v>0</v>
      </c>
    </row>
    <row r="184" spans="1:7" ht="101.25" x14ac:dyDescent="0.2">
      <c r="A184" s="3">
        <v>92</v>
      </c>
      <c r="B184" s="51" t="s">
        <v>75</v>
      </c>
      <c r="C184" s="6" t="s">
        <v>6</v>
      </c>
      <c r="D184" s="11">
        <v>19000</v>
      </c>
      <c r="E184" s="44">
        <v>0</v>
      </c>
      <c r="F184" s="44">
        <f t="shared" si="9"/>
        <v>0</v>
      </c>
    </row>
    <row r="185" spans="1:7" ht="85.5" x14ac:dyDescent="0.2">
      <c r="A185" s="3">
        <v>93</v>
      </c>
      <c r="B185" s="51" t="s">
        <v>66</v>
      </c>
      <c r="C185" s="6" t="s">
        <v>6</v>
      </c>
      <c r="D185" s="11">
        <v>45</v>
      </c>
      <c r="E185" s="44">
        <v>0</v>
      </c>
      <c r="F185" s="44">
        <f t="shared" si="9"/>
        <v>0</v>
      </c>
    </row>
    <row r="186" spans="1:7" ht="21.6" customHeight="1" x14ac:dyDescent="0.2">
      <c r="A186" s="59" t="s">
        <v>108</v>
      </c>
      <c r="B186" s="59"/>
      <c r="C186" s="59"/>
      <c r="D186" s="59"/>
      <c r="E186" s="59"/>
      <c r="F186" s="19">
        <f>SUM(F175:F185)</f>
        <v>0</v>
      </c>
    </row>
    <row r="187" spans="1:7" ht="21.6" customHeight="1" x14ac:dyDescent="0.2">
      <c r="A187" s="58" t="s">
        <v>2</v>
      </c>
      <c r="B187" s="58"/>
      <c r="C187" s="58"/>
      <c r="D187" s="58"/>
      <c r="E187" s="58"/>
      <c r="F187" s="20">
        <f>F186*0.24</f>
        <v>0</v>
      </c>
    </row>
    <row r="188" spans="1:7" ht="21.6" customHeight="1" x14ac:dyDescent="0.2">
      <c r="A188" s="59" t="s">
        <v>48</v>
      </c>
      <c r="B188" s="59"/>
      <c r="C188" s="59"/>
      <c r="D188" s="59"/>
      <c r="E188" s="59"/>
      <c r="F188" s="19">
        <f>F186+F187</f>
        <v>0</v>
      </c>
    </row>
    <row r="189" spans="1:7" s="33" customFormat="1" ht="21.6" customHeight="1" x14ac:dyDescent="0.2">
      <c r="A189" s="31"/>
      <c r="B189" s="50"/>
      <c r="C189" s="31"/>
      <c r="D189" s="31"/>
      <c r="G189" s="53"/>
    </row>
    <row r="190" spans="1:7" ht="39" customHeight="1" x14ac:dyDescent="0.2">
      <c r="A190" s="65" t="s">
        <v>119</v>
      </c>
      <c r="B190" s="66"/>
      <c r="C190" s="66"/>
      <c r="D190" s="66"/>
      <c r="E190" s="66"/>
      <c r="F190" s="67"/>
    </row>
    <row r="191" spans="1:7" ht="40.5" customHeight="1" x14ac:dyDescent="0.2">
      <c r="A191" s="1" t="s">
        <v>0</v>
      </c>
      <c r="B191" s="2" t="s">
        <v>1</v>
      </c>
      <c r="C191" s="2" t="s">
        <v>7</v>
      </c>
      <c r="D191" s="2" t="s">
        <v>98</v>
      </c>
      <c r="E191" s="1" t="s">
        <v>151</v>
      </c>
      <c r="F191" s="1" t="s">
        <v>152</v>
      </c>
    </row>
    <row r="192" spans="1:7" ht="101.25" x14ac:dyDescent="0.2">
      <c r="A192" s="3">
        <v>94</v>
      </c>
      <c r="B192" s="7" t="s">
        <v>124</v>
      </c>
      <c r="C192" s="9" t="s">
        <v>6</v>
      </c>
      <c r="D192" s="11">
        <v>15000</v>
      </c>
      <c r="E192" s="44">
        <v>0</v>
      </c>
      <c r="F192" s="44">
        <f>D192*E192</f>
        <v>0</v>
      </c>
    </row>
    <row r="193" spans="1:7" ht="86.25" x14ac:dyDescent="0.2">
      <c r="A193" s="3">
        <v>95</v>
      </c>
      <c r="B193" s="4" t="s">
        <v>63</v>
      </c>
      <c r="C193" s="9" t="s">
        <v>6</v>
      </c>
      <c r="D193" s="11">
        <v>7000</v>
      </c>
      <c r="E193" s="44">
        <v>0</v>
      </c>
      <c r="F193" s="44">
        <f t="shared" ref="F193:F197" si="10">D193*E193</f>
        <v>0</v>
      </c>
    </row>
    <row r="194" spans="1:7" ht="71.25" x14ac:dyDescent="0.2">
      <c r="A194" s="3">
        <v>96</v>
      </c>
      <c r="B194" s="4" t="s">
        <v>54</v>
      </c>
      <c r="C194" s="9" t="s">
        <v>6</v>
      </c>
      <c r="D194" s="11">
        <v>800</v>
      </c>
      <c r="E194" s="44">
        <v>0</v>
      </c>
      <c r="F194" s="44">
        <f t="shared" si="10"/>
        <v>0</v>
      </c>
    </row>
    <row r="195" spans="1:7" ht="85.5" x14ac:dyDescent="0.2">
      <c r="A195" s="3">
        <v>97</v>
      </c>
      <c r="B195" s="4" t="s">
        <v>100</v>
      </c>
      <c r="C195" s="28" t="s">
        <v>6</v>
      </c>
      <c r="D195" s="30">
        <v>24000</v>
      </c>
      <c r="E195" s="44">
        <v>0</v>
      </c>
      <c r="F195" s="44">
        <f t="shared" si="10"/>
        <v>0</v>
      </c>
    </row>
    <row r="196" spans="1:7" ht="85.5" x14ac:dyDescent="0.2">
      <c r="A196" s="3">
        <v>98</v>
      </c>
      <c r="B196" s="4" t="s">
        <v>55</v>
      </c>
      <c r="C196" s="9" t="s">
        <v>6</v>
      </c>
      <c r="D196" s="11">
        <v>2000</v>
      </c>
      <c r="E196" s="44">
        <v>0</v>
      </c>
      <c r="F196" s="44">
        <f t="shared" si="10"/>
        <v>0</v>
      </c>
    </row>
    <row r="197" spans="1:7" ht="76.5" customHeight="1" x14ac:dyDescent="0.2">
      <c r="A197" s="3">
        <v>99</v>
      </c>
      <c r="B197" s="36" t="s">
        <v>56</v>
      </c>
      <c r="C197" s="9" t="s">
        <v>6</v>
      </c>
      <c r="D197" s="11">
        <v>3600</v>
      </c>
      <c r="E197" s="44">
        <v>0</v>
      </c>
      <c r="F197" s="44">
        <f t="shared" si="10"/>
        <v>0</v>
      </c>
    </row>
    <row r="198" spans="1:7" ht="21.6" customHeight="1" x14ac:dyDescent="0.2">
      <c r="A198" s="59" t="s">
        <v>110</v>
      </c>
      <c r="B198" s="59"/>
      <c r="C198" s="59"/>
      <c r="D198" s="59"/>
      <c r="E198" s="59"/>
      <c r="F198" s="19">
        <f>SUM(F192:F197)</f>
        <v>0</v>
      </c>
    </row>
    <row r="199" spans="1:7" ht="21.6" customHeight="1" x14ac:dyDescent="0.2">
      <c r="A199" s="58" t="s">
        <v>2</v>
      </c>
      <c r="B199" s="58"/>
      <c r="C199" s="58"/>
      <c r="D199" s="58"/>
      <c r="E199" s="58"/>
      <c r="F199" s="20">
        <f>F198*0.24</f>
        <v>0</v>
      </c>
    </row>
    <row r="200" spans="1:7" ht="21.6" customHeight="1" x14ac:dyDescent="0.2">
      <c r="A200" s="59" t="s">
        <v>49</v>
      </c>
      <c r="B200" s="59"/>
      <c r="C200" s="59"/>
      <c r="D200" s="59"/>
      <c r="E200" s="59"/>
      <c r="F200" s="19">
        <f>F198+F199</f>
        <v>0</v>
      </c>
    </row>
    <row r="201" spans="1:7" s="33" customFormat="1" ht="21.6" customHeight="1" x14ac:dyDescent="0.2">
      <c r="A201" s="31"/>
      <c r="B201" s="50"/>
      <c r="C201" s="31"/>
      <c r="D201" s="31"/>
      <c r="G201" s="53"/>
    </row>
    <row r="202" spans="1:7" ht="31.5" customHeight="1" x14ac:dyDescent="0.2">
      <c r="A202" s="65" t="s">
        <v>120</v>
      </c>
      <c r="B202" s="66"/>
      <c r="C202" s="66"/>
      <c r="D202" s="66"/>
      <c r="E202" s="66"/>
      <c r="F202" s="67"/>
    </row>
    <row r="203" spans="1:7" ht="30" x14ac:dyDescent="0.2">
      <c r="A203" s="22" t="s">
        <v>0</v>
      </c>
      <c r="B203" s="23" t="s">
        <v>1</v>
      </c>
      <c r="C203" s="2" t="s">
        <v>7</v>
      </c>
      <c r="D203" s="2" t="s">
        <v>98</v>
      </c>
      <c r="E203" s="1" t="s">
        <v>151</v>
      </c>
      <c r="F203" s="1" t="s">
        <v>152</v>
      </c>
    </row>
    <row r="204" spans="1:7" ht="66.75" customHeight="1" x14ac:dyDescent="0.2">
      <c r="A204" s="3">
        <v>100</v>
      </c>
      <c r="B204" s="4" t="s">
        <v>5</v>
      </c>
      <c r="C204" s="9" t="s">
        <v>6</v>
      </c>
      <c r="D204" s="11">
        <v>100</v>
      </c>
      <c r="E204" s="44">
        <v>0</v>
      </c>
      <c r="F204" s="44">
        <f>D204*E204</f>
        <v>0</v>
      </c>
    </row>
    <row r="205" spans="1:7" ht="154.5" customHeight="1" x14ac:dyDescent="0.2">
      <c r="A205" s="3">
        <v>101</v>
      </c>
      <c r="B205" s="4" t="s">
        <v>68</v>
      </c>
      <c r="C205" s="9" t="s">
        <v>6</v>
      </c>
      <c r="D205" s="11">
        <v>3000</v>
      </c>
      <c r="E205" s="44">
        <v>0</v>
      </c>
      <c r="F205" s="44">
        <f t="shared" ref="F205:F210" si="11">D205*E205</f>
        <v>0</v>
      </c>
    </row>
    <row r="206" spans="1:7" ht="115.5" x14ac:dyDescent="0.2">
      <c r="A206" s="3">
        <v>102</v>
      </c>
      <c r="B206" s="4" t="s">
        <v>69</v>
      </c>
      <c r="C206" s="9" t="s">
        <v>6</v>
      </c>
      <c r="D206" s="11">
        <v>2000</v>
      </c>
      <c r="E206" s="44">
        <v>0</v>
      </c>
      <c r="F206" s="44">
        <f t="shared" si="11"/>
        <v>0</v>
      </c>
    </row>
    <row r="207" spans="1:7" ht="74.25" customHeight="1" x14ac:dyDescent="0.2">
      <c r="A207" s="3">
        <v>103</v>
      </c>
      <c r="B207" s="4" t="s">
        <v>70</v>
      </c>
      <c r="C207" s="9" t="s">
        <v>6</v>
      </c>
      <c r="D207" s="11">
        <v>2000</v>
      </c>
      <c r="E207" s="44">
        <v>0</v>
      </c>
      <c r="F207" s="44">
        <f t="shared" si="11"/>
        <v>0</v>
      </c>
    </row>
    <row r="208" spans="1:7" ht="99.75" x14ac:dyDescent="0.2">
      <c r="A208" s="3">
        <v>104</v>
      </c>
      <c r="B208" s="4" t="s">
        <v>57</v>
      </c>
      <c r="C208" s="9" t="s">
        <v>6</v>
      </c>
      <c r="D208" s="11">
        <v>2000</v>
      </c>
      <c r="E208" s="44">
        <v>0</v>
      </c>
      <c r="F208" s="44">
        <f t="shared" si="11"/>
        <v>0</v>
      </c>
    </row>
    <row r="209" spans="1:6" ht="99.75" x14ac:dyDescent="0.2">
      <c r="A209" s="3">
        <v>105</v>
      </c>
      <c r="B209" s="4" t="s">
        <v>59</v>
      </c>
      <c r="C209" s="9" t="s">
        <v>6</v>
      </c>
      <c r="D209" s="11">
        <v>300</v>
      </c>
      <c r="E209" s="44">
        <v>0</v>
      </c>
      <c r="F209" s="44">
        <f t="shared" si="11"/>
        <v>0</v>
      </c>
    </row>
    <row r="210" spans="1:6" ht="42.75" x14ac:dyDescent="0.2">
      <c r="A210" s="3">
        <v>106</v>
      </c>
      <c r="B210" s="4" t="s">
        <v>58</v>
      </c>
      <c r="C210" s="9" t="s">
        <v>6</v>
      </c>
      <c r="D210" s="11">
        <v>1000</v>
      </c>
      <c r="E210" s="44">
        <v>0</v>
      </c>
      <c r="F210" s="44">
        <f t="shared" si="11"/>
        <v>0</v>
      </c>
    </row>
    <row r="211" spans="1:6" ht="21.6" customHeight="1" x14ac:dyDescent="0.2">
      <c r="A211" s="59" t="s">
        <v>111</v>
      </c>
      <c r="B211" s="59"/>
      <c r="C211" s="59"/>
      <c r="D211" s="59"/>
      <c r="E211" s="59"/>
      <c r="F211" s="19">
        <f>SUM(F204:F210)</f>
        <v>0</v>
      </c>
    </row>
    <row r="212" spans="1:6" ht="21.6" customHeight="1" x14ac:dyDescent="0.2">
      <c r="A212" s="58" t="s">
        <v>2</v>
      </c>
      <c r="B212" s="58"/>
      <c r="C212" s="58"/>
      <c r="D212" s="58"/>
      <c r="E212" s="58"/>
      <c r="F212" s="20">
        <f>F211*0.24</f>
        <v>0</v>
      </c>
    </row>
    <row r="213" spans="1:6" ht="21.6" customHeight="1" x14ac:dyDescent="0.2">
      <c r="A213" s="59" t="s">
        <v>50</v>
      </c>
      <c r="B213" s="59"/>
      <c r="C213" s="59"/>
      <c r="D213" s="59"/>
      <c r="E213" s="59"/>
      <c r="F213" s="19">
        <f>F211+F212</f>
        <v>0</v>
      </c>
    </row>
    <row r="214" spans="1:6" ht="21.6" customHeight="1" x14ac:dyDescent="0.2">
      <c r="A214" s="31"/>
      <c r="B214" s="50"/>
      <c r="C214" s="31"/>
      <c r="D214" s="31"/>
    </row>
    <row r="215" spans="1:6" ht="31.5" customHeight="1" x14ac:dyDescent="0.2">
      <c r="A215" s="60" t="s">
        <v>117</v>
      </c>
      <c r="B215" s="61"/>
      <c r="C215" s="61"/>
      <c r="D215" s="61"/>
      <c r="E215" s="61"/>
      <c r="F215" s="62"/>
    </row>
    <row r="216" spans="1:6" ht="45.75" customHeight="1" x14ac:dyDescent="0.2">
      <c r="A216" s="16" t="s">
        <v>0</v>
      </c>
      <c r="B216" s="17" t="s">
        <v>1</v>
      </c>
      <c r="C216" s="2" t="s">
        <v>7</v>
      </c>
      <c r="D216" s="2" t="s">
        <v>98</v>
      </c>
      <c r="E216" s="1" t="s">
        <v>151</v>
      </c>
      <c r="F216" s="1" t="s">
        <v>152</v>
      </c>
    </row>
    <row r="217" spans="1:6" ht="144" x14ac:dyDescent="0.2">
      <c r="A217" s="3">
        <v>107</v>
      </c>
      <c r="B217" s="14" t="s">
        <v>127</v>
      </c>
      <c r="C217" s="13" t="s">
        <v>6</v>
      </c>
      <c r="D217" s="15">
        <v>1500</v>
      </c>
      <c r="E217" s="25">
        <v>0</v>
      </c>
      <c r="F217" s="10">
        <f t="shared" ref="F217:F220" si="12">D217*E217</f>
        <v>0</v>
      </c>
    </row>
    <row r="218" spans="1:6" ht="143.25" x14ac:dyDescent="0.2">
      <c r="A218" s="3">
        <v>108</v>
      </c>
      <c r="B218" s="14" t="s">
        <v>84</v>
      </c>
      <c r="C218" s="13" t="s">
        <v>6</v>
      </c>
      <c r="D218" s="15">
        <v>1000</v>
      </c>
      <c r="E218" s="25">
        <v>0</v>
      </c>
      <c r="F218" s="10">
        <f t="shared" si="12"/>
        <v>0</v>
      </c>
    </row>
    <row r="219" spans="1:6" ht="143.25" x14ac:dyDescent="0.2">
      <c r="A219" s="3">
        <v>109</v>
      </c>
      <c r="B219" s="14" t="s">
        <v>113</v>
      </c>
      <c r="C219" s="8" t="s">
        <v>6</v>
      </c>
      <c r="D219" s="15">
        <v>1000</v>
      </c>
      <c r="E219" s="25">
        <v>0</v>
      </c>
      <c r="F219" s="10">
        <f t="shared" si="12"/>
        <v>0</v>
      </c>
    </row>
    <row r="220" spans="1:6" ht="129" x14ac:dyDescent="0.2">
      <c r="A220" s="3">
        <v>110</v>
      </c>
      <c r="B220" s="14" t="s">
        <v>155</v>
      </c>
      <c r="C220" s="8" t="s">
        <v>6</v>
      </c>
      <c r="D220" s="15">
        <v>2000</v>
      </c>
      <c r="E220" s="25">
        <v>0</v>
      </c>
      <c r="F220" s="49">
        <f t="shared" si="12"/>
        <v>0</v>
      </c>
    </row>
    <row r="221" spans="1:6" ht="143.25" x14ac:dyDescent="0.2">
      <c r="A221" s="3">
        <v>111</v>
      </c>
      <c r="B221" s="14" t="s">
        <v>85</v>
      </c>
      <c r="C221" s="8" t="s">
        <v>6</v>
      </c>
      <c r="D221" s="15">
        <v>3000</v>
      </c>
      <c r="E221" s="25">
        <v>0</v>
      </c>
      <c r="F221" s="10">
        <f>D221*E221</f>
        <v>0</v>
      </c>
    </row>
    <row r="222" spans="1:6" ht="80.25" customHeight="1" x14ac:dyDescent="0.2">
      <c r="A222" s="3">
        <v>112</v>
      </c>
      <c r="B222" s="14" t="s">
        <v>86</v>
      </c>
      <c r="C222" s="8" t="s">
        <v>6</v>
      </c>
      <c r="D222" s="15">
        <v>1500</v>
      </c>
      <c r="E222" s="25">
        <v>0</v>
      </c>
      <c r="F222" s="10">
        <f>D222*E222</f>
        <v>0</v>
      </c>
    </row>
    <row r="223" spans="1:6" ht="99.75" x14ac:dyDescent="0.2">
      <c r="A223" s="3">
        <v>113</v>
      </c>
      <c r="B223" s="14" t="s">
        <v>87</v>
      </c>
      <c r="C223" s="8" t="s">
        <v>6</v>
      </c>
      <c r="D223" s="15">
        <v>8000</v>
      </c>
      <c r="E223" s="25">
        <v>0</v>
      </c>
      <c r="F223" s="10">
        <f>D223*E223</f>
        <v>0</v>
      </c>
    </row>
    <row r="224" spans="1:6" ht="93.75" customHeight="1" x14ac:dyDescent="0.2">
      <c r="A224" s="3">
        <v>114</v>
      </c>
      <c r="B224" s="14" t="s">
        <v>128</v>
      </c>
      <c r="C224" s="8" t="s">
        <v>6</v>
      </c>
      <c r="D224" s="15">
        <v>20</v>
      </c>
      <c r="E224" s="25">
        <v>0</v>
      </c>
      <c r="F224" s="10">
        <f>D224*E224</f>
        <v>0</v>
      </c>
    </row>
    <row r="225" spans="1:8" ht="21.6" customHeight="1" x14ac:dyDescent="0.2">
      <c r="A225" s="63" t="s">
        <v>112</v>
      </c>
      <c r="B225" s="63"/>
      <c r="C225" s="63"/>
      <c r="D225" s="63"/>
      <c r="E225" s="63"/>
      <c r="F225" s="19">
        <f>SUM(F217:F224)</f>
        <v>0</v>
      </c>
    </row>
    <row r="226" spans="1:8" ht="21.6" customHeight="1" x14ac:dyDescent="0.2">
      <c r="A226" s="64" t="s">
        <v>2</v>
      </c>
      <c r="B226" s="64"/>
      <c r="C226" s="64"/>
      <c r="D226" s="64"/>
      <c r="E226" s="64"/>
      <c r="F226" s="20">
        <f>F225*0.24</f>
        <v>0</v>
      </c>
    </row>
    <row r="227" spans="1:8" ht="21.6" customHeight="1" x14ac:dyDescent="0.2">
      <c r="A227" s="63" t="s">
        <v>51</v>
      </c>
      <c r="B227" s="63"/>
      <c r="C227" s="63"/>
      <c r="D227" s="63"/>
      <c r="E227" s="63"/>
      <c r="F227" s="19">
        <f>F225+F226</f>
        <v>0</v>
      </c>
    </row>
    <row r="228" spans="1:8" ht="21.6" customHeight="1" x14ac:dyDescent="0.2">
      <c r="A228" s="31"/>
      <c r="B228" s="50"/>
      <c r="C228" s="31"/>
      <c r="D228" s="31"/>
    </row>
    <row r="229" spans="1:8" ht="21.6" customHeight="1" x14ac:dyDescent="0.2">
      <c r="A229" s="59" t="s">
        <v>41</v>
      </c>
      <c r="B229" s="59"/>
      <c r="C229" s="59"/>
      <c r="D229" s="59"/>
      <c r="E229" s="59"/>
      <c r="F229" s="19">
        <f>F169+F186+F198+F211+F225</f>
        <v>0</v>
      </c>
      <c r="H229" s="55"/>
    </row>
    <row r="230" spans="1:8" ht="21.6" customHeight="1" x14ac:dyDescent="0.2">
      <c r="A230" s="58" t="s">
        <v>8</v>
      </c>
      <c r="B230" s="58"/>
      <c r="C230" s="58"/>
      <c r="D230" s="58"/>
      <c r="E230" s="58"/>
      <c r="F230" s="20">
        <f>F170+F187+F199+F212+F226</f>
        <v>0</v>
      </c>
    </row>
    <row r="231" spans="1:8" ht="21.6" customHeight="1" x14ac:dyDescent="0.2">
      <c r="A231" s="63" t="s">
        <v>3</v>
      </c>
      <c r="B231" s="63"/>
      <c r="C231" s="63"/>
      <c r="D231" s="63"/>
      <c r="E231" s="63"/>
      <c r="F231" s="19">
        <f>F171+F188+F200+F213+F227</f>
        <v>0</v>
      </c>
    </row>
    <row r="232" spans="1:8" ht="28.5" customHeight="1" x14ac:dyDescent="0.2">
      <c r="A232" s="57" t="s">
        <v>157</v>
      </c>
      <c r="B232" s="57"/>
      <c r="C232" s="57"/>
      <c r="D232" s="57"/>
      <c r="E232" s="57"/>
      <c r="F232" s="57"/>
    </row>
    <row r="234" spans="1:8" x14ac:dyDescent="0.2">
      <c r="E234" s="56" t="s">
        <v>158</v>
      </c>
      <c r="F234" s="56"/>
    </row>
    <row r="237" spans="1:8" x14ac:dyDescent="0.2">
      <c r="E237" s="56" t="s">
        <v>159</v>
      </c>
      <c r="F237" s="56"/>
    </row>
  </sheetData>
  <mergeCells count="82">
    <mergeCell ref="A50:E50"/>
    <mergeCell ref="A19:F19"/>
    <mergeCell ref="A35:E35"/>
    <mergeCell ref="A36:E36"/>
    <mergeCell ref="A37:E37"/>
    <mergeCell ref="A39:F39"/>
    <mergeCell ref="A49:E49"/>
    <mergeCell ref="A87:E87"/>
    <mergeCell ref="A51:E51"/>
    <mergeCell ref="A53:F53"/>
    <mergeCell ref="A64:E64"/>
    <mergeCell ref="A65:E65"/>
    <mergeCell ref="A66:E66"/>
    <mergeCell ref="A68:F68"/>
    <mergeCell ref="A81:E81"/>
    <mergeCell ref="A82:E82"/>
    <mergeCell ref="A83:E83"/>
    <mergeCell ref="A85:E85"/>
    <mergeCell ref="A86:E86"/>
    <mergeCell ref="A1:F1"/>
    <mergeCell ref="A2:F2"/>
    <mergeCell ref="A15:E15"/>
    <mergeCell ref="A16:E16"/>
    <mergeCell ref="A17:E17"/>
    <mergeCell ref="A134:E134"/>
    <mergeCell ref="A96:F96"/>
    <mergeCell ref="A97:F97"/>
    <mergeCell ref="A115:E115"/>
    <mergeCell ref="A116:E116"/>
    <mergeCell ref="A117:E117"/>
    <mergeCell ref="A118:D118"/>
    <mergeCell ref="A119:F119"/>
    <mergeCell ref="A124:E124"/>
    <mergeCell ref="A125:E125"/>
    <mergeCell ref="A126:E126"/>
    <mergeCell ref="A128:F128"/>
    <mergeCell ref="A104:E104"/>
    <mergeCell ref="A105:E105"/>
    <mergeCell ref="A106:E106"/>
    <mergeCell ref="A108:F108"/>
    <mergeCell ref="A169:E169"/>
    <mergeCell ref="A135:E135"/>
    <mergeCell ref="A136:E136"/>
    <mergeCell ref="A138:F138"/>
    <mergeCell ref="A142:E142"/>
    <mergeCell ref="A143:E143"/>
    <mergeCell ref="A144:E144"/>
    <mergeCell ref="A146:E146"/>
    <mergeCell ref="A147:E147"/>
    <mergeCell ref="A148:E148"/>
    <mergeCell ref="A156:F156"/>
    <mergeCell ref="A157:F157"/>
    <mergeCell ref="A232:F232"/>
    <mergeCell ref="E234:F234"/>
    <mergeCell ref="A211:E211"/>
    <mergeCell ref="A170:E170"/>
    <mergeCell ref="A171:E171"/>
    <mergeCell ref="A173:F173"/>
    <mergeCell ref="A186:E186"/>
    <mergeCell ref="A187:E187"/>
    <mergeCell ref="A188:E188"/>
    <mergeCell ref="A190:F190"/>
    <mergeCell ref="A198:E198"/>
    <mergeCell ref="A199:E199"/>
    <mergeCell ref="A200:E200"/>
    <mergeCell ref="A202:F202"/>
    <mergeCell ref="E237:F237"/>
    <mergeCell ref="A149:F149"/>
    <mergeCell ref="E151:F151"/>
    <mergeCell ref="E154:F154"/>
    <mergeCell ref="A88:F88"/>
    <mergeCell ref="E90:F90"/>
    <mergeCell ref="E93:F93"/>
    <mergeCell ref="A212:E212"/>
    <mergeCell ref="A213:E213"/>
    <mergeCell ref="A215:F215"/>
    <mergeCell ref="A225:E225"/>
    <mergeCell ref="A226:E226"/>
    <mergeCell ref="A227:E227"/>
    <mergeCell ref="A229:E229"/>
    <mergeCell ref="A230:E230"/>
    <mergeCell ref="A231:E231"/>
  </mergeCells>
  <pageMargins left="0" right="0" top="0.74803149606299213" bottom="0.74803149606299213" header="0.31496062992125984" footer="0.31496062992125984"/>
  <pageSetup paperSize="9" orientation="portrait" r:id="rId1"/>
  <ignoredErrors>
    <ignoredError sqref="F1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2022-06-06T09:41:41Z</dcterms:modified>
</cp:coreProperties>
</file>