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\\Ilion-dc\promithies\ΦΑΚΕΛΟΣ 2021\Π18721 ΠΡΟΜΗΘΕΙΑ ΕΡΓΑΛΕΙΩΝ ΚΑΙ ΑΝΑΛΩΣΙΜΩΝ ΕΙΔΩΝ ΓΙΑ ΤΗΝ ΚΑΛΥΨΗ ΑΝΑΓΚΩΝ ΤΩΝ ΣΥΝΕΡΓΕΙΩΝ ΤΟΥ ΔΗΜΟΥ\........ΑΠ. ΕΥΘΕΙΑΣ\"/>
    </mc:Choice>
  </mc:AlternateContent>
  <xr:revisionPtr revIDLastSave="0" documentId="13_ncr:1_{63B0E30E-56AC-43AB-A05E-338C9220839A}" xr6:coauthVersionLast="36" xr6:coauthVersionMax="36" xr10:uidLastSave="{00000000-0000-0000-0000-000000000000}"/>
  <bookViews>
    <workbookView xWindow="0" yWindow="0" windowWidth="28800" windowHeight="13620" xr2:uid="{00000000-000D-0000-FFFF-FFFF00000000}"/>
  </bookViews>
  <sheets>
    <sheet name="Έντυπο οικ προσφοράς" sheetId="3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1" i="3" l="1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6" i="3"/>
  <c r="F7" i="3"/>
  <c r="F4" i="3"/>
</calcChain>
</file>

<file path=xl/sharedStrings.xml><?xml version="1.0" encoding="utf-8"?>
<sst xmlns="http://schemas.openxmlformats.org/spreadsheetml/2006/main" count="241" uniqueCount="130">
  <si>
    <t>α/α</t>
  </si>
  <si>
    <t>Περιγραφή</t>
  </si>
  <si>
    <t>Ποσότητα</t>
  </si>
  <si>
    <t>Μονάδα Μέτρησης</t>
  </si>
  <si>
    <t>Α/Α</t>
  </si>
  <si>
    <t>τεμ.</t>
  </si>
  <si>
    <t xml:space="preserve">Φ.Π.Α. 24%: </t>
  </si>
  <si>
    <t xml:space="preserve">ΦΠΑ 24%: </t>
  </si>
  <si>
    <t>AΙΘΕΡΑΣ ΠΡΟΚΙΝΗΣΕΩΣ 400ML</t>
  </si>
  <si>
    <t xml:space="preserve">ΣΙΛΙΚΟΝΗ ΠΑΡΜΠΡΙΖΟΚΟΛΛΑ ΣΩΛΗΝΑΡΙΟ 280ΜL ΓΙΑ ΠΙΣΤΟΛΙ </t>
  </si>
  <si>
    <t>ΣΙΛΙΚΟΝΗ ΟΙΚΟΔΟΜΙΚΗ ΚΟΛΛΑ ΓΕΝΙΚΗΣ ΧΡΗΣΗΣ ΣΩΛΗΝΑΡΙΟ ΓΙΑ ΠΙΣΤΟΛΙ 280ML</t>
  </si>
  <si>
    <t>ΤΡΥΠΑΝΙΑ ΚΟΒΑΛΤΙΟΥ 2,50ΧΙΛ.</t>
  </si>
  <si>
    <t>ΤΡΥΠΑΝΙΑ ΚΟΒΑΛΤΙΟΥ 3,00ΧΙΛ.</t>
  </si>
  <si>
    <t>ΤΡΥΠΑΝΙΑ ΚΟΒΑΛΤΙΟΥ 3,50ΧΙΛ.</t>
  </si>
  <si>
    <t>ΤΡΥΠΑΝΙΑ ΚΟΒΑΛΤΙΟΥ 4,00ΧΙΛ.</t>
  </si>
  <si>
    <t>ΤΡΥΠΑΝΙΑ ΚΟΒΑΛΤΙΟΥ 4,50ΧΙΛ.</t>
  </si>
  <si>
    <t>ΤΡΥΠΑΝΙΑ ΚΟΒΑΛΤΙΟΥ 5,00ΧΙΛ.</t>
  </si>
  <si>
    <t>ΤΡΥΠΑΝΙΑ ΚΟΒΑΛΤΙΟΥ 5,50ΧΙΛ.</t>
  </si>
  <si>
    <t>ΠΡΙΤΣΙΝΙΑ 4,8ΜΜΧ10ΜΜ ΣΕ ΚΟΥΤΙ ΤΩΝ 100ΤΕΜ.</t>
  </si>
  <si>
    <t>ΒΕΝΖΙΝΟΚΟΛΛΑ 1KG ΣΕ ΚΟΥΤΙ</t>
  </si>
  <si>
    <t>ΣΙΛΙΚΟΝΗ ΔΙΑΦΑΝΗ 280 ml</t>
  </si>
  <si>
    <t>Τεμ.</t>
  </si>
  <si>
    <t>ΣΠΡΕΫ ΚΑΘ. ΚΑΡΜΠΥΡΑΤΕΡ 400 ml</t>
  </si>
  <si>
    <t>ΤΑΙΝΙΕΣ ΣΥΣΚΕΥΑΣΙΑΣ ΦΑΡΔΙΕΣ</t>
  </si>
  <si>
    <t>ΣΠΡΕΫ ΒΑΨΙΜΑΤΟΣ 400  ml ΚΙΤΡΙΝΟ</t>
  </si>
  <si>
    <t>ΜΟΝΩΤΙΚΗ ΤΑΙΝΙΑ ΜΑΥΡΗ</t>
  </si>
  <si>
    <t>ΔΙΣΚΟΙ ΚΟΠΗΣ ΙΝΟΧ Φ125Χ1,0Χ22,23mm</t>
  </si>
  <si>
    <t>ΤΑΪΡΑΠ 203 x 2,5 ΜΜ</t>
  </si>
  <si>
    <t>Φακελος</t>
  </si>
  <si>
    <t>ΤΑΪΡΑΠ 292 x 3,6 ΜΜ</t>
  </si>
  <si>
    <t>ΤΑΪΡΑΠ 380 x 7,6 ΜΜ</t>
  </si>
  <si>
    <t>ΤΑΧΥΣΥΝΔΕΣΜΟΙ Φ6 ΜΕΤΑΛΛΙΚΟΙ</t>
  </si>
  <si>
    <t>ΤΑΧΥΣΥΝΔΕΣΜΟΙ Φ8 ΜΕΤΑΛΛΙΚΟΙ</t>
  </si>
  <si>
    <t>ΤΑΧΥΣΥΝΔΕΣΜΟΙ Φ12 ΜΕΤΑΛΛΙΚΟΙ</t>
  </si>
  <si>
    <t>ΨΑΘΕΣ ΚΑΘΙΣΜΑΤΩΝ</t>
  </si>
  <si>
    <t>ΒΙΔΕΣ ΕΞΑΓΩΝΕΣ Μ8Χ1,25/2,5CM</t>
  </si>
  <si>
    <t>ΒΙΔΕΣ ΕΞΑΓΩΝΕΣ INOXΜΜ6Χ2,5 CM</t>
  </si>
  <si>
    <t>ΠΑΞΙΜΑΔΙΑ ΙΝΟΧ Μ8Χ1,25</t>
  </si>
  <si>
    <t>ΠΑΞΙΜΑΔΙΑ ΙΝΟΧ Μ6Χ1</t>
  </si>
  <si>
    <t xml:space="preserve">ΡΟΔΕΛΕΣ ΙΝΟΧ Μ8 ΦΑΡΔΙΕΣ </t>
  </si>
  <si>
    <t xml:space="preserve">ΡΟΔΕΛΕΣ Μ8 ΚΑΝΟΝΙΚΕΣ </t>
  </si>
  <si>
    <t xml:space="preserve">ΡΟΔΕΛΕΣ Μ6 ΦΑΡΔΙΕΣ </t>
  </si>
  <si>
    <t>ΚΟΛΙΕΔΕΣ ΣΦΙΚΤΗΡΕΣ ΚΟΛΑΡΩΝ 8-12</t>
  </si>
  <si>
    <t>ΣΩΛΗΝΑΚΙ ΥΠΟΠΙΕΣΗΣ ΑΕΡΑ ΠΛΕΚΤΟ 5ΜΜ</t>
  </si>
  <si>
    <t>μετ.</t>
  </si>
  <si>
    <t>ΡΟΔΕΛΕΣ Μ6 ΚΑΝΟΝΙΚΕΣ</t>
  </si>
  <si>
    <t>ΣΩΛΗΝΑΚΙ ΒΕΝΖΙΝΗΣ 7,5ΜΜ ΜΕ ΛΙΝΑ ΕΝΙΣΧΥΜΕΝΟ</t>
  </si>
  <si>
    <t>ΓΑΝΤΙΑ ΜΙΑΣ ΧΡΗΣΗΣ ΜΑΥΡΑ ΝΙΤΡΙΛΙΟΥ ΜΠΛΕ MEDIUM</t>
  </si>
  <si>
    <t>Κουτι</t>
  </si>
  <si>
    <t>ΓΑΝΤΙΑ ΜΙΑΣ ΧΡΗΣΗΣ ΜΑΥΡΑ ΝΙΤΡΙΛΙΟΥ ΜΠΛΕ LARGE</t>
  </si>
  <si>
    <t>ΡΟΔΕΛΕΣ ΧΑΛΚΙΝΕΣ ΓΙΑ ΤΑΠΕΣ ΚΑΡΤΕΡ    (διάμετρος 12mm)</t>
  </si>
  <si>
    <t>ΡΟΔΕΛΕΣ ΧΑΛΚΙΝΕΣ ΓΙΑ ΤΑΠΕΣ ΚΑΡΤΕΡ    (διάμετρος 14mm)</t>
  </si>
  <si>
    <t>ΡΟΔΕΛΕΣ ΧΑΛΚΙΝΕΣ ΓΙΑ ΤΑΠΕΣ ΚΑΡΤΕΡ    (διάμετρος 16mm)</t>
  </si>
  <si>
    <t>ΑΛΟΙΦΗ ΓΥΑΛΙΣΜΑΤΟΣ ΧΟΝΤΡΗ 1kg</t>
  </si>
  <si>
    <t>ΣΠΕΙ ΑΝΤΙΣΚΟΥΡΙΑΚΟ 450ML</t>
  </si>
  <si>
    <t>ΣΠΡΕΙ ΕΠΑΦΩΝ 400ML</t>
  </si>
  <si>
    <t xml:space="preserve">ΜΑΧΑΙΡΙΑ ΜΟΚΕΤΑΣ ΧΑΡΤΟΚΟΠΤΗΣ ΜΕΣΑΙΟΥ ΜΕΓΕΘΟΥΣ </t>
  </si>
  <si>
    <t xml:space="preserve">ΧΕΙΡΟΚΙΝΗΤΗ ΑΝΤΛΙΑ ΛΑΔΙΟΥ ΒΑΡΕΛΙΟΥ </t>
  </si>
  <si>
    <t xml:space="preserve">τεμ. </t>
  </si>
  <si>
    <t>Περιγραφή                        (Λάμπες-Ασφάλειες)</t>
  </si>
  <si>
    <t>ΑΚΡΟΔΕΚΤΕΣ ΜΕΣΑΙΟΥ ΜΕΓΕΘΟΥΣ ΘΗΛΥΚΑ</t>
  </si>
  <si>
    <t>ΑΚΡΟΔΕΚΤΕΣ ΜΕΣΑΙΟΥ ΜΕΓΕΘΟΥΣ ΑΡΣΕΝΙΚΑ</t>
  </si>
  <si>
    <t>Η3 12V/55W</t>
  </si>
  <si>
    <t>BAY 15d 12V/5W</t>
  </si>
  <si>
    <t>T10 12V/5W χωρίς κάλυκα</t>
  </si>
  <si>
    <t>H1 24V/70W</t>
  </si>
  <si>
    <t>W 2,1x9,5d 24V/5W</t>
  </si>
  <si>
    <t>H4 24V/75/70W</t>
  </si>
  <si>
    <t>BAX 10d/B 8,5d 24V/1,2W</t>
  </si>
  <si>
    <t>BA 15s 24V/5W</t>
  </si>
  <si>
    <t>W 2,1x9,5d 24V/5W χωρίς κάλυκα</t>
  </si>
  <si>
    <t>ΑΠΟΣΚΛΗΡΥΝΤΙΚΟ ΥΓΡΟ ΓΙΑ ΤΗΝ ΑΠΟΦΥΓΗ ΕΠΙΚΑΘΗΣΗΣ ΑΛΑΤΩΝ ΣΤΟ ΠΛΥΣΤΙΚΟ ΜΗΧΑΝΗΜΑ τύπου RM 110 ΕΡΓΟΣΤΑΣΙΟΥ KARCHER ΓΕΡΜΑΝΙΑΣ</t>
  </si>
  <si>
    <t>ΑΡΩΜΑΤΙΚΟ ΣΑΠΟΥΝΙ ΓΙΑ ΑΥΤΟΚΙΝΗΤΑ (ΣΥΣΚ.20 Lit)</t>
  </si>
  <si>
    <t>ΓΥΑΛΙΣΤΙΚΟ ΤΑΜΠΛΟ (ΣΥΣΚ. 750ml)</t>
  </si>
  <si>
    <t>ΤΡΥΠΑΝΙΑ ΚΟΒΑΛΤΙΟΥ 6,00 ΧΙΛ.</t>
  </si>
  <si>
    <t>ΤΡΥΠΑΝΙΑ ΚΟΒΑΛΤΙΟΥ 6,50 ΧΙΛ.</t>
  </si>
  <si>
    <t>ΓΕΡΜΑΝΟΠΟΛΥΓΩΝΟ 10</t>
  </si>
  <si>
    <t>ΓΕΡΜΑΝΟΠΟΛΥΓΩΝΟ 13</t>
  </si>
  <si>
    <t>ΣΠΡΕΙ ΧΡΩΜΑΤΟΣ ΜΑΥΡΟ ΣΕ ΑΠΟΧΡΩΣΗ RAL ΣΕ ΣΥΣΚΕΥΑΣΙΑ 400 ml</t>
  </si>
  <si>
    <t>ΣΠΡΕΙ ΒΑΨΙΜΑΤΟΣ 400ML KOKKINO</t>
  </si>
  <si>
    <t>ΓΚΑΖΟΤΑΝΑΛΙΑ 250mm-10</t>
  </si>
  <si>
    <t>ΑΛΚΑΛΙΚΟ ΚΑΘΑΡΙΣΤΙΚΟ ΓΙΑ ΕΞΩΤΕΡΙΚΟ ΚΑΘΑΡΙΣΜΟ ΟΧΗΜΑΤΩΝ τύπου RM 81 ΕΡΓΟΣΤΑΣΙΟΥ KARCHER ΓΕΡΜΑΝΙΑΣ</t>
  </si>
  <si>
    <t>Λίτρα</t>
  </si>
  <si>
    <t>ΑΛΚΑΛΙΚΟ ΚΑΘΑΡΙΣΤΙΚΟ ΛΑΔΙΩΝ ΚΑΙ ΓΡΑΣΩΝ τύπου RM31 ΕΡΓΟΣΤΑΣΙΟΥ KARCHER ΓΕΡΜΑΝΙΑΣ</t>
  </si>
  <si>
    <t xml:space="preserve">ΛΑΣΤΙΧΑΚΙΑ ΣΦΡΑΓΙΣΗΣ ΜΠΕΚ (ΚΟΥΤΙ ΤΩΝ 100 ΤΕΜ) </t>
  </si>
  <si>
    <t>ΑΡΩΜΑΤΙΚΑ ΔΕΝΤΡΑΚΙΑ</t>
  </si>
  <si>
    <t>ΜΠΕΚ ΑΦΡΟΥ ΓΙΑ ΜΗΧΑΝΗΜΑ KARCHER PROFESSIONAL 12/18-45</t>
  </si>
  <si>
    <t>ΤΟΥΡΜΠΟ ΜΠΕΚ ΓΙΑ ΜΗΧΑΝΗΜΑ KARCHER PROFESSIONAL 12/18-45</t>
  </si>
  <si>
    <t>ΠΙΣΤΟΛΙ ΠΛΥΣΙΜΑΤΟΣ ΓΙΑ ΜΗΧΑΝΗΜΑ KARCHER PROFESSIONAL 12/18-45</t>
  </si>
  <si>
    <t>Περιγραφή
(Εργαλεία)</t>
  </si>
  <si>
    <t>Σκούπες οδοκαθαρισμού από ψάθινες ίνες  με κοντάρι</t>
  </si>
  <si>
    <t>ΟΜΑΔΑ 8η:    ΑΝΑΛΩΣΙΜΑ  (Δ/ΝΣΗ ΔΙΑΧΕΙΡΙΣΗΣ ΑΠΟΡΡΙΜΜΑΤΩΝ &amp; ΠΡΑΣΙΝΟΥ) (Τμήμα Διαχείρισης και Συντήρησης Οχημάτων)</t>
  </si>
  <si>
    <t xml:space="preserve">ΣYNOΛΟ 6ης ΟΜΑΔΑΣ: </t>
  </si>
  <si>
    <t xml:space="preserve">ΣΥΝΟΛΟ 8ης ΟΜΑΔΑΣ: </t>
  </si>
  <si>
    <t xml:space="preserve">ΓENIKO ΣΥΝΟΛΟ 6ης ΟΜΑΔΑΣ: </t>
  </si>
  <si>
    <t>H7 24V/70W</t>
  </si>
  <si>
    <t>BAY 15d P21/5W/24V</t>
  </si>
  <si>
    <t>H7 12V/55W</t>
  </si>
  <si>
    <t>H4 12V/60/55W P43T</t>
  </si>
  <si>
    <t>PY 21W 12V</t>
  </si>
  <si>
    <t>H3 24V 70W PK 22s</t>
  </si>
  <si>
    <t>24V 21W BA15S</t>
  </si>
  <si>
    <t>12V 21/W BAY 15S</t>
  </si>
  <si>
    <t>12V 21/5W BAY 15d</t>
  </si>
  <si>
    <t>ΑΣΦΑΛΕΙΕΣ ΜΑΧΑΙΡΩΤΕΣ 5Α</t>
  </si>
  <si>
    <t>ΑΣΦΑΛΕΙΕΣ ΜΑΧΑΙΡΩΤΕΣ 7,5Α</t>
  </si>
  <si>
    <t>ΑΣΦΑΛΕΙΕΣ ΜΑΧΑΙΡΩΤΕΣ 10Α</t>
  </si>
  <si>
    <t>ΑΣΦΑΛΕΙΕΣ ΜΑΧΑΙΡΩΤΕΣ 15Α</t>
  </si>
  <si>
    <t>ΑΣΦΑΛΕΙΕΣ ΜΑΧΑΙΡΩΤΕΣ 20Α</t>
  </si>
  <si>
    <t>(βαρέλι 3*200 λίτρων)
600</t>
  </si>
  <si>
    <t>(10*20) 200</t>
  </si>
  <si>
    <t>(5*20) 100</t>
  </si>
  <si>
    <t>ΣΩΛΗΝΑΣ ΥΨΗΛΗΣ ΠΙΕΣΗΣ (20 μέτρων) ΓΙΑ ΜΗΧΑΝΗΜΑ KARCHER PROFESSIONAL 12/18-4S)</t>
  </si>
  <si>
    <t>Μονάδα μέτρησης</t>
  </si>
  <si>
    <t>Συνολική Τιμή</t>
  </si>
  <si>
    <t>Τιμή Μονάδας</t>
  </si>
  <si>
    <t>ΟΜΑΔΑ 6η:  ΣΚΟΥΠΕΣ ΓΙΑ ΤΙΣ ΑΝΑΓΚΕΣ ΤΗΣ Δ/ΝΣΗΣ ΔΙΑΧΕΙΡΙΣΗΣ ΑΠΟΡΡΙΜΜΑΤΩΝ &amp; ΠΡΑΣΙΝΟΥ (ΤΜΗΜΑ ΣΧΕΔΙΑΣΜΟΥ ΑΠΟΚΟΜΙΔΗΣ ΑΠΟΡΡΙΜΜΑΤΩΝ ΚΑΙ ΑΝΑΚΥΚΛΩΣΗΣ)</t>
  </si>
  <si>
    <r>
      <t>ΣΙΛΙΚΟΝΗ ΥΨΗΛΩΝ ΘΕΡΜΟΚΡΑΣΙΩΝ ΠΥΡΙΜΑΧΑ 1200</t>
    </r>
    <r>
      <rPr>
        <vertAlign val="superscript"/>
        <sz val="11"/>
        <color theme="1"/>
        <rFont val="Arial"/>
        <family val="2"/>
        <charset val="161"/>
      </rPr>
      <t>ο</t>
    </r>
    <r>
      <rPr>
        <sz val="11"/>
        <color theme="1"/>
        <rFont val="Arial"/>
        <family val="2"/>
        <charset val="161"/>
      </rPr>
      <t>c 280ΜL ΣΕ ΣΩΛΗΝΑΡΙΟ ΓΙΑ ΠΙΣΤΟΛΙ</t>
    </r>
  </si>
  <si>
    <t>ΟΜΑΔΑ 9η:  ΛΑΜΠΕΣ – ΑΣΦΑΛΕΙΕΣ (Δ/ΝΣΗ ΔΙΑΧΕΙΡΙΣΗΣ ΑΠΟΡΡΙΜΜΑΤΩΝ ΚΑΙ ΠΡΑΣΙΝΟΥ (Τμήμα Διαχείρισης και Συντήρησης Οχημάτων)</t>
  </si>
  <si>
    <r>
      <t>ΑΣΦΑΛΕΙΕΣ ΠΟΡΣΕΛΑΝΗ 8</t>
    </r>
    <r>
      <rPr>
        <vertAlign val="superscript"/>
        <sz val="11"/>
        <color rgb="FF000000"/>
        <rFont val="Arial"/>
        <family val="2"/>
        <charset val="161"/>
      </rPr>
      <t>Α</t>
    </r>
  </si>
  <si>
    <r>
      <t>ΣΥΝΟΛΟ 9</t>
    </r>
    <r>
      <rPr>
        <b/>
        <vertAlign val="superscript"/>
        <sz val="11"/>
        <color rgb="FF000000"/>
        <rFont val="Arial"/>
        <family val="2"/>
        <charset val="161"/>
      </rPr>
      <t>ης</t>
    </r>
    <r>
      <rPr>
        <b/>
        <sz val="11"/>
        <color rgb="FF000000"/>
        <rFont val="Arial"/>
        <family val="2"/>
        <charset val="161"/>
      </rPr>
      <t xml:space="preserve"> ΟΜΑΔΑΣ:</t>
    </r>
  </si>
  <si>
    <r>
      <t>ΓΕΝ.ΣΥΝΟΛΟ 9</t>
    </r>
    <r>
      <rPr>
        <b/>
        <vertAlign val="superscript"/>
        <sz val="11"/>
        <color rgb="FF000000"/>
        <rFont val="Arial"/>
        <family val="2"/>
        <charset val="161"/>
      </rPr>
      <t>ης</t>
    </r>
    <r>
      <rPr>
        <b/>
        <sz val="11"/>
        <color rgb="FF000000"/>
        <rFont val="Arial"/>
        <family val="2"/>
        <charset val="161"/>
      </rPr>
      <t xml:space="preserve"> ΟΜΑΔΑΣ:</t>
    </r>
  </si>
  <si>
    <t>ΟΜΑΔΑ 11η: ΑΝΑΛΩΣΙΜΑ ΥΛΙΚΑ ΠΛΥΝΤΗΡΙΟΥ ΑΥΤΟΚΙΝΗΤΩΝ (Δ/ΝΣΗ ΔΙΑΧΕΙΡΙΣΗΣ ΑΠΟΡΡΙΜΜΑΤΩΝ &amp; ΠΡΑΣΙΝΟΥ) (Τμήμα Διαχείρισης και Συντήρησης Οχημάτων)</t>
  </si>
  <si>
    <r>
      <t xml:space="preserve">             </t>
    </r>
    <r>
      <rPr>
        <b/>
        <sz val="11"/>
        <color theme="1"/>
        <rFont val="Arial"/>
        <family val="2"/>
        <charset val="161"/>
      </rPr>
      <t>ΣΥΝΟΛΟ 11</t>
    </r>
    <r>
      <rPr>
        <b/>
        <vertAlign val="superscript"/>
        <sz val="11"/>
        <color theme="1"/>
        <rFont val="Arial"/>
        <family val="2"/>
        <charset val="161"/>
      </rPr>
      <t>ης</t>
    </r>
    <r>
      <rPr>
        <b/>
        <sz val="11"/>
        <color theme="1"/>
        <rFont val="Arial"/>
        <family val="2"/>
        <charset val="161"/>
      </rPr>
      <t xml:space="preserve"> ΟΜΑΔΑΣ:</t>
    </r>
  </si>
  <si>
    <r>
      <t>ΓΕΝ. ΣΥΝΟΛΟ 11</t>
    </r>
    <r>
      <rPr>
        <b/>
        <vertAlign val="superscript"/>
        <sz val="11"/>
        <color theme="1"/>
        <rFont val="Arial"/>
        <family val="2"/>
        <charset val="161"/>
      </rPr>
      <t>ης</t>
    </r>
    <r>
      <rPr>
        <b/>
        <sz val="11"/>
        <color theme="1"/>
        <rFont val="Arial"/>
        <family val="2"/>
        <charset val="161"/>
      </rPr>
      <t xml:space="preserve"> ΟΜΑΔΑΣ:</t>
    </r>
  </si>
  <si>
    <r>
      <t>ΓΕΝIKO ΣΥΝΟΛΟ 8</t>
    </r>
    <r>
      <rPr>
        <b/>
        <vertAlign val="superscript"/>
        <sz val="11"/>
        <color theme="1"/>
        <rFont val="Arial"/>
        <family val="2"/>
        <charset val="161"/>
      </rPr>
      <t>ης</t>
    </r>
    <r>
      <rPr>
        <b/>
        <sz val="11"/>
        <color theme="1"/>
        <rFont val="Arial"/>
        <family val="2"/>
        <charset val="161"/>
      </rPr>
      <t xml:space="preserve"> ΟΜΑΔΑΣ :</t>
    </r>
  </si>
  <si>
    <t>ΑΣΦΑΛΕΙΕΣ ΠΟΡΣΕΛΑΝΗ  16A</t>
  </si>
  <si>
    <t>Έλαβα γνώση και αποδέχομαι πλήρως και ανεπιφύλακτα τους όρους και τις τεχνικές προδιαγραφές του παρόντος διαγωνισμού.</t>
  </si>
  <si>
    <t>………, ……./……/2022</t>
  </si>
  <si>
    <t>Υπογραφή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</si>
</sst>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#,##0.00\ &quot;€&quot;;[Red]\-#,##0.00\ &quot;€&quot;"/>
    <numFmt numFmtId="166" formatCode="#,##0.00\ &quot;€&quot;;[Red]#,##0.00\ &quot;€&quot;"/>
  </numFmts>
  <fonts count="9" x14ac:knownFonts="1">
    <font>
      <sz val="11"/>
      <color theme="1"/>
      <name val="Calibri"/>
      <family val="2"/>
      <charset val="161"/>
      <scheme val="minor"/>
    </font>
    <font>
      <b/>
      <sz val="11"/>
      <color rgb="FF000000"/>
      <name val="Arial"/>
      <family val="2"/>
      <charset val="161"/>
    </font>
    <font>
      <b/>
      <sz val="11"/>
      <color theme="1"/>
      <name val="Arial"/>
      <family val="2"/>
      <charset val="161"/>
    </font>
    <font>
      <sz val="11"/>
      <color theme="1"/>
      <name val="Arial"/>
      <family val="2"/>
      <charset val="161"/>
    </font>
    <font>
      <sz val="11"/>
      <color rgb="FF000000"/>
      <name val="Arial"/>
      <family val="2"/>
      <charset val="161"/>
    </font>
    <font>
      <vertAlign val="superscript"/>
      <sz val="11"/>
      <color theme="1"/>
      <name val="Arial"/>
      <family val="2"/>
      <charset val="161"/>
    </font>
    <font>
      <b/>
      <vertAlign val="superscript"/>
      <sz val="11"/>
      <color theme="1"/>
      <name val="Arial"/>
      <family val="2"/>
      <charset val="161"/>
    </font>
    <font>
      <vertAlign val="superscript"/>
      <sz val="11"/>
      <color rgb="FF000000"/>
      <name val="Arial"/>
      <family val="2"/>
      <charset val="161"/>
    </font>
    <font>
      <b/>
      <vertAlign val="superscript"/>
      <sz val="11"/>
      <color rgb="FF000000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6" fontId="1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166" fontId="3" fillId="0" borderId="0" xfId="0" applyNumberFormat="1" applyFont="1"/>
    <xf numFmtId="165" fontId="3" fillId="0" borderId="0" xfId="0" applyNumberFormat="1" applyFont="1"/>
    <xf numFmtId="0" fontId="2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166" fontId="4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2"/>
  <sheetViews>
    <sheetView tabSelected="1" workbookViewId="0">
      <selection activeCell="C116" sqref="C116"/>
    </sheetView>
  </sheetViews>
  <sheetFormatPr defaultRowHeight="14.25" x14ac:dyDescent="0.2"/>
  <cols>
    <col min="1" max="1" width="4.85546875" style="12" customWidth="1"/>
    <col min="2" max="2" width="27.7109375" style="12" customWidth="1"/>
    <col min="3" max="3" width="13.28515625" style="12" customWidth="1"/>
    <col min="4" max="4" width="11.85546875" style="12" customWidth="1"/>
    <col min="5" max="5" width="12.7109375" style="12" customWidth="1"/>
    <col min="6" max="6" width="13.28515625" style="12" customWidth="1"/>
    <col min="7" max="7" width="11.85546875" style="12" bestFit="1" customWidth="1"/>
    <col min="8" max="16384" width="9.140625" style="12"/>
  </cols>
  <sheetData>
    <row r="1" spans="1:6" ht="36" customHeight="1" x14ac:dyDescent="0.2">
      <c r="A1" s="5"/>
    </row>
    <row r="2" spans="1:6" ht="39.950000000000003" customHeight="1" x14ac:dyDescent="0.2">
      <c r="A2" s="25" t="s">
        <v>116</v>
      </c>
      <c r="B2" s="25"/>
      <c r="C2" s="25"/>
      <c r="D2" s="25"/>
      <c r="E2" s="25"/>
      <c r="F2" s="25"/>
    </row>
    <row r="3" spans="1:6" ht="33" customHeight="1" x14ac:dyDescent="0.2">
      <c r="A3" s="1" t="s">
        <v>4</v>
      </c>
      <c r="B3" s="1" t="s">
        <v>89</v>
      </c>
      <c r="C3" s="1" t="s">
        <v>113</v>
      </c>
      <c r="D3" s="1" t="s">
        <v>2</v>
      </c>
      <c r="E3" s="10" t="s">
        <v>115</v>
      </c>
      <c r="F3" s="10" t="s">
        <v>114</v>
      </c>
    </row>
    <row r="4" spans="1:6" ht="41.25" customHeight="1" x14ac:dyDescent="0.2">
      <c r="A4" s="8">
        <v>1</v>
      </c>
      <c r="B4" s="9" t="s">
        <v>90</v>
      </c>
      <c r="C4" s="8" t="s">
        <v>5</v>
      </c>
      <c r="D4" s="11">
        <v>920</v>
      </c>
      <c r="E4" s="7">
        <v>0</v>
      </c>
      <c r="F4" s="7">
        <f t="shared" ref="F4" si="0">ROUND((E4*D4),2)</f>
        <v>0</v>
      </c>
    </row>
    <row r="5" spans="1:6" ht="28.5" customHeight="1" x14ac:dyDescent="0.2">
      <c r="A5" s="26" t="s">
        <v>92</v>
      </c>
      <c r="B5" s="26"/>
      <c r="C5" s="26"/>
      <c r="D5" s="26"/>
      <c r="E5" s="26"/>
      <c r="F5" s="6">
        <v>2484</v>
      </c>
    </row>
    <row r="6" spans="1:6" ht="28.5" customHeight="1" x14ac:dyDescent="0.2">
      <c r="A6" s="26" t="s">
        <v>6</v>
      </c>
      <c r="B6" s="26"/>
      <c r="C6" s="26"/>
      <c r="D6" s="26"/>
      <c r="E6" s="26"/>
      <c r="F6" s="6">
        <f>ROUND((F5*24%),2)</f>
        <v>596.16</v>
      </c>
    </row>
    <row r="7" spans="1:6" ht="27.75" customHeight="1" x14ac:dyDescent="0.2">
      <c r="A7" s="26" t="s">
        <v>94</v>
      </c>
      <c r="B7" s="26"/>
      <c r="C7" s="26"/>
      <c r="D7" s="26"/>
      <c r="E7" s="26"/>
      <c r="F7" s="6">
        <f>ROUND((F5+F6),2)</f>
        <v>3080.16</v>
      </c>
    </row>
    <row r="8" spans="1:6" ht="33.75" customHeight="1" x14ac:dyDescent="0.2">
      <c r="A8" s="23" t="s">
        <v>127</v>
      </c>
      <c r="B8" s="23"/>
      <c r="C8" s="23"/>
      <c r="D8" s="23"/>
      <c r="E8" s="23"/>
      <c r="F8" s="23"/>
    </row>
    <row r="9" spans="1:6" ht="43.5" customHeight="1" x14ac:dyDescent="0.2">
      <c r="A9" s="19"/>
      <c r="B9" s="19"/>
      <c r="C9" s="19"/>
      <c r="D9" s="19"/>
      <c r="E9" s="22" t="s">
        <v>128</v>
      </c>
      <c r="F9" s="22"/>
    </row>
    <row r="10" spans="1:6" ht="43.5" customHeight="1" x14ac:dyDescent="0.2">
      <c r="A10" s="19"/>
      <c r="B10" s="19"/>
      <c r="C10" s="19"/>
      <c r="D10" s="19"/>
      <c r="E10" s="20"/>
      <c r="F10" s="21"/>
    </row>
    <row r="11" spans="1:6" ht="21" customHeight="1" x14ac:dyDescent="0.2">
      <c r="A11" s="19"/>
      <c r="B11" s="19"/>
      <c r="C11" s="19"/>
      <c r="D11" s="19"/>
      <c r="E11" s="20"/>
      <c r="F11" s="21"/>
    </row>
    <row r="12" spans="1:6" ht="39.75" customHeight="1" x14ac:dyDescent="0.2">
      <c r="A12" s="19"/>
      <c r="B12" s="19"/>
      <c r="C12" s="19"/>
      <c r="D12" s="19"/>
      <c r="E12" s="22" t="s">
        <v>129</v>
      </c>
      <c r="F12" s="22"/>
    </row>
    <row r="13" spans="1:6" ht="38.25" customHeight="1" x14ac:dyDescent="0.2">
      <c r="A13" s="5"/>
    </row>
    <row r="14" spans="1:6" ht="21" customHeight="1" x14ac:dyDescent="0.2">
      <c r="A14" s="4"/>
    </row>
    <row r="15" spans="1:6" ht="40.5" customHeight="1" x14ac:dyDescent="0.2">
      <c r="A15" s="25" t="s">
        <v>91</v>
      </c>
      <c r="B15" s="25"/>
      <c r="C15" s="25"/>
      <c r="D15" s="25"/>
      <c r="E15" s="25"/>
      <c r="F15" s="25"/>
    </row>
    <row r="16" spans="1:6" ht="34.5" customHeight="1" x14ac:dyDescent="0.2">
      <c r="A16" s="1" t="s">
        <v>4</v>
      </c>
      <c r="B16" s="1" t="s">
        <v>1</v>
      </c>
      <c r="C16" s="1" t="s">
        <v>3</v>
      </c>
      <c r="D16" s="1" t="s">
        <v>2</v>
      </c>
      <c r="E16" s="10" t="s">
        <v>115</v>
      </c>
      <c r="F16" s="10" t="s">
        <v>114</v>
      </c>
    </row>
    <row r="17" spans="1:6" ht="38.25" customHeight="1" x14ac:dyDescent="0.2">
      <c r="A17" s="2">
        <v>1</v>
      </c>
      <c r="B17" s="3" t="s">
        <v>8</v>
      </c>
      <c r="C17" s="2" t="s">
        <v>5</v>
      </c>
      <c r="D17" s="8">
        <v>5</v>
      </c>
      <c r="E17" s="7">
        <v>0</v>
      </c>
      <c r="F17" s="7">
        <f t="shared" ref="F17:F70" si="1">ROUND((E17*D17),2)</f>
        <v>0</v>
      </c>
    </row>
    <row r="18" spans="1:6" ht="33.75" customHeight="1" x14ac:dyDescent="0.2">
      <c r="A18" s="2">
        <v>2</v>
      </c>
      <c r="B18" s="3" t="s">
        <v>117</v>
      </c>
      <c r="C18" s="2" t="s">
        <v>5</v>
      </c>
      <c r="D18" s="8">
        <v>2</v>
      </c>
      <c r="E18" s="7">
        <v>0</v>
      </c>
      <c r="F18" s="7">
        <f t="shared" si="1"/>
        <v>0</v>
      </c>
    </row>
    <row r="19" spans="1:6" ht="36" customHeight="1" x14ac:dyDescent="0.2">
      <c r="A19" s="2">
        <v>3</v>
      </c>
      <c r="B19" s="3" t="s">
        <v>9</v>
      </c>
      <c r="C19" s="2" t="s">
        <v>5</v>
      </c>
      <c r="D19" s="8">
        <v>3</v>
      </c>
      <c r="E19" s="7">
        <v>0</v>
      </c>
      <c r="F19" s="7">
        <f t="shared" si="1"/>
        <v>0</v>
      </c>
    </row>
    <row r="20" spans="1:6" ht="34.5" customHeight="1" x14ac:dyDescent="0.2">
      <c r="A20" s="2">
        <v>4</v>
      </c>
      <c r="B20" s="3" t="s">
        <v>10</v>
      </c>
      <c r="C20" s="2" t="s">
        <v>5</v>
      </c>
      <c r="D20" s="8">
        <v>3</v>
      </c>
      <c r="E20" s="7">
        <v>0</v>
      </c>
      <c r="F20" s="7">
        <f t="shared" si="1"/>
        <v>0</v>
      </c>
    </row>
    <row r="21" spans="1:6" ht="39.75" customHeight="1" x14ac:dyDescent="0.2">
      <c r="A21" s="2">
        <v>5</v>
      </c>
      <c r="B21" s="3" t="s">
        <v>11</v>
      </c>
      <c r="C21" s="2" t="s">
        <v>5</v>
      </c>
      <c r="D21" s="8">
        <v>4</v>
      </c>
      <c r="E21" s="7">
        <v>0</v>
      </c>
      <c r="F21" s="7">
        <f t="shared" si="1"/>
        <v>0</v>
      </c>
    </row>
    <row r="22" spans="1:6" ht="48.75" customHeight="1" x14ac:dyDescent="0.2">
      <c r="A22" s="2">
        <v>6</v>
      </c>
      <c r="B22" s="3" t="s">
        <v>12</v>
      </c>
      <c r="C22" s="2" t="s">
        <v>5</v>
      </c>
      <c r="D22" s="8">
        <v>4</v>
      </c>
      <c r="E22" s="7">
        <v>0</v>
      </c>
      <c r="F22" s="7">
        <f t="shared" si="1"/>
        <v>0</v>
      </c>
    </row>
    <row r="23" spans="1:6" ht="27.75" customHeight="1" x14ac:dyDescent="0.2">
      <c r="A23" s="2">
        <v>7</v>
      </c>
      <c r="B23" s="3" t="s">
        <v>13</v>
      </c>
      <c r="C23" s="2" t="s">
        <v>5</v>
      </c>
      <c r="D23" s="8">
        <v>4</v>
      </c>
      <c r="E23" s="7">
        <v>0</v>
      </c>
      <c r="F23" s="7">
        <f t="shared" si="1"/>
        <v>0</v>
      </c>
    </row>
    <row r="24" spans="1:6" ht="41.25" customHeight="1" x14ac:dyDescent="0.2">
      <c r="A24" s="2">
        <v>8</v>
      </c>
      <c r="B24" s="3" t="s">
        <v>14</v>
      </c>
      <c r="C24" s="2" t="s">
        <v>5</v>
      </c>
      <c r="D24" s="8">
        <v>4</v>
      </c>
      <c r="E24" s="7">
        <v>0</v>
      </c>
      <c r="F24" s="7">
        <f t="shared" si="1"/>
        <v>0</v>
      </c>
    </row>
    <row r="25" spans="1:6" ht="39.75" customHeight="1" x14ac:dyDescent="0.2">
      <c r="A25" s="2">
        <v>9</v>
      </c>
      <c r="B25" s="3" t="s">
        <v>15</v>
      </c>
      <c r="C25" s="2" t="s">
        <v>5</v>
      </c>
      <c r="D25" s="8">
        <v>4</v>
      </c>
      <c r="E25" s="7">
        <v>0</v>
      </c>
      <c r="F25" s="7">
        <f t="shared" si="1"/>
        <v>0</v>
      </c>
    </row>
    <row r="26" spans="1:6" ht="48" customHeight="1" x14ac:dyDescent="0.2">
      <c r="A26" s="2">
        <v>10</v>
      </c>
      <c r="B26" s="3" t="s">
        <v>16</v>
      </c>
      <c r="C26" s="2" t="s">
        <v>5</v>
      </c>
      <c r="D26" s="8">
        <v>4</v>
      </c>
      <c r="E26" s="7">
        <v>0</v>
      </c>
      <c r="F26" s="7">
        <f t="shared" si="1"/>
        <v>0</v>
      </c>
    </row>
    <row r="27" spans="1:6" ht="46.5" customHeight="1" x14ac:dyDescent="0.2">
      <c r="A27" s="2">
        <v>11</v>
      </c>
      <c r="B27" s="3" t="s">
        <v>17</v>
      </c>
      <c r="C27" s="2" t="s">
        <v>5</v>
      </c>
      <c r="D27" s="8">
        <v>4</v>
      </c>
      <c r="E27" s="7">
        <v>0</v>
      </c>
      <c r="F27" s="7">
        <f t="shared" si="1"/>
        <v>0</v>
      </c>
    </row>
    <row r="28" spans="1:6" ht="42" customHeight="1" x14ac:dyDescent="0.2">
      <c r="A28" s="2">
        <v>12</v>
      </c>
      <c r="B28" s="3" t="s">
        <v>74</v>
      </c>
      <c r="C28" s="2" t="s">
        <v>5</v>
      </c>
      <c r="D28" s="8">
        <v>10</v>
      </c>
      <c r="E28" s="7">
        <v>0</v>
      </c>
      <c r="F28" s="7">
        <f t="shared" si="1"/>
        <v>0</v>
      </c>
    </row>
    <row r="29" spans="1:6" ht="48.75" customHeight="1" x14ac:dyDescent="0.2">
      <c r="A29" s="2">
        <v>13</v>
      </c>
      <c r="B29" s="3" t="s">
        <v>75</v>
      </c>
      <c r="C29" s="2" t="s">
        <v>5</v>
      </c>
      <c r="D29" s="8">
        <v>10</v>
      </c>
      <c r="E29" s="7">
        <v>0</v>
      </c>
      <c r="F29" s="7">
        <f t="shared" si="1"/>
        <v>0</v>
      </c>
    </row>
    <row r="30" spans="1:6" ht="54.75" customHeight="1" x14ac:dyDescent="0.2">
      <c r="A30" s="2">
        <v>14</v>
      </c>
      <c r="B30" s="3" t="s">
        <v>18</v>
      </c>
      <c r="C30" s="2" t="s">
        <v>5</v>
      </c>
      <c r="D30" s="8">
        <v>1</v>
      </c>
      <c r="E30" s="7">
        <v>0</v>
      </c>
      <c r="F30" s="7">
        <f t="shared" si="1"/>
        <v>0</v>
      </c>
    </row>
    <row r="31" spans="1:6" ht="23.25" customHeight="1" x14ac:dyDescent="0.2">
      <c r="A31" s="2">
        <v>15</v>
      </c>
      <c r="B31" s="3" t="s">
        <v>19</v>
      </c>
      <c r="C31" s="2" t="s">
        <v>5</v>
      </c>
      <c r="D31" s="8">
        <v>2</v>
      </c>
      <c r="E31" s="7">
        <v>0</v>
      </c>
      <c r="F31" s="7">
        <f t="shared" si="1"/>
        <v>0</v>
      </c>
    </row>
    <row r="32" spans="1:6" ht="46.5" customHeight="1" x14ac:dyDescent="0.2">
      <c r="A32" s="2">
        <v>16</v>
      </c>
      <c r="B32" s="3" t="s">
        <v>78</v>
      </c>
      <c r="C32" s="2" t="s">
        <v>5</v>
      </c>
      <c r="D32" s="8">
        <v>10</v>
      </c>
      <c r="E32" s="7">
        <v>0</v>
      </c>
      <c r="F32" s="7">
        <f t="shared" si="1"/>
        <v>0</v>
      </c>
    </row>
    <row r="33" spans="1:6" ht="38.25" customHeight="1" x14ac:dyDescent="0.2">
      <c r="A33" s="2">
        <v>17</v>
      </c>
      <c r="B33" s="3" t="s">
        <v>79</v>
      </c>
      <c r="C33" s="2" t="s">
        <v>5</v>
      </c>
      <c r="D33" s="8">
        <v>10</v>
      </c>
      <c r="E33" s="7">
        <v>0</v>
      </c>
      <c r="F33" s="7">
        <f t="shared" si="1"/>
        <v>0</v>
      </c>
    </row>
    <row r="34" spans="1:6" ht="44.25" customHeight="1" x14ac:dyDescent="0.2">
      <c r="A34" s="2">
        <v>18</v>
      </c>
      <c r="B34" s="3" t="s">
        <v>20</v>
      </c>
      <c r="C34" s="2" t="s">
        <v>21</v>
      </c>
      <c r="D34" s="8">
        <v>5</v>
      </c>
      <c r="E34" s="7">
        <v>0</v>
      </c>
      <c r="F34" s="7">
        <f t="shared" si="1"/>
        <v>0</v>
      </c>
    </row>
    <row r="35" spans="1:6" ht="39.75" customHeight="1" x14ac:dyDescent="0.2">
      <c r="A35" s="2">
        <v>19</v>
      </c>
      <c r="B35" s="3" t="s">
        <v>22</v>
      </c>
      <c r="C35" s="2" t="s">
        <v>21</v>
      </c>
      <c r="D35" s="8">
        <v>10</v>
      </c>
      <c r="E35" s="7">
        <v>0</v>
      </c>
      <c r="F35" s="7">
        <f t="shared" si="1"/>
        <v>0</v>
      </c>
    </row>
    <row r="36" spans="1:6" ht="36" customHeight="1" x14ac:dyDescent="0.2">
      <c r="A36" s="2">
        <v>20</v>
      </c>
      <c r="B36" s="3" t="s">
        <v>23</v>
      </c>
      <c r="C36" s="2" t="s">
        <v>21</v>
      </c>
      <c r="D36" s="8">
        <v>10</v>
      </c>
      <c r="E36" s="7">
        <v>0</v>
      </c>
      <c r="F36" s="7">
        <f t="shared" si="1"/>
        <v>0</v>
      </c>
    </row>
    <row r="37" spans="1:6" ht="44.25" customHeight="1" x14ac:dyDescent="0.2">
      <c r="A37" s="2">
        <v>21</v>
      </c>
      <c r="B37" s="3" t="s">
        <v>24</v>
      </c>
      <c r="C37" s="2" t="s">
        <v>21</v>
      </c>
      <c r="D37" s="8">
        <v>10</v>
      </c>
      <c r="E37" s="7">
        <v>0</v>
      </c>
      <c r="F37" s="7">
        <f t="shared" si="1"/>
        <v>0</v>
      </c>
    </row>
    <row r="38" spans="1:6" ht="42.75" customHeight="1" x14ac:dyDescent="0.2">
      <c r="A38" s="2">
        <v>22</v>
      </c>
      <c r="B38" s="3" t="s">
        <v>25</v>
      </c>
      <c r="C38" s="2" t="s">
        <v>21</v>
      </c>
      <c r="D38" s="8">
        <v>30</v>
      </c>
      <c r="E38" s="7">
        <v>0</v>
      </c>
      <c r="F38" s="7">
        <f t="shared" si="1"/>
        <v>0</v>
      </c>
    </row>
    <row r="39" spans="1:6" ht="48" customHeight="1" x14ac:dyDescent="0.2">
      <c r="A39" s="2">
        <v>23</v>
      </c>
      <c r="B39" s="3" t="s">
        <v>26</v>
      </c>
      <c r="C39" s="2" t="s">
        <v>21</v>
      </c>
      <c r="D39" s="8">
        <v>20</v>
      </c>
      <c r="E39" s="7">
        <v>0</v>
      </c>
      <c r="F39" s="7">
        <f t="shared" si="1"/>
        <v>0</v>
      </c>
    </row>
    <row r="40" spans="1:6" ht="42" customHeight="1" x14ac:dyDescent="0.2">
      <c r="A40" s="2">
        <v>24</v>
      </c>
      <c r="B40" s="3" t="s">
        <v>27</v>
      </c>
      <c r="C40" s="2" t="s">
        <v>28</v>
      </c>
      <c r="D40" s="8">
        <v>10</v>
      </c>
      <c r="E40" s="7">
        <v>0</v>
      </c>
      <c r="F40" s="7">
        <f t="shared" si="1"/>
        <v>0</v>
      </c>
    </row>
    <row r="41" spans="1:6" ht="56.25" customHeight="1" x14ac:dyDescent="0.2">
      <c r="A41" s="2">
        <v>25</v>
      </c>
      <c r="B41" s="3" t="s">
        <v>29</v>
      </c>
      <c r="C41" s="2" t="s">
        <v>28</v>
      </c>
      <c r="D41" s="8">
        <v>10</v>
      </c>
      <c r="E41" s="7">
        <v>0</v>
      </c>
      <c r="F41" s="7">
        <f t="shared" si="1"/>
        <v>0</v>
      </c>
    </row>
    <row r="42" spans="1:6" ht="39.75" customHeight="1" x14ac:dyDescent="0.2">
      <c r="A42" s="2">
        <v>26</v>
      </c>
      <c r="B42" s="3" t="s">
        <v>30</v>
      </c>
      <c r="C42" s="2" t="s">
        <v>28</v>
      </c>
      <c r="D42" s="8">
        <v>10</v>
      </c>
      <c r="E42" s="7">
        <v>0</v>
      </c>
      <c r="F42" s="7">
        <f t="shared" si="1"/>
        <v>0</v>
      </c>
    </row>
    <row r="43" spans="1:6" ht="39" customHeight="1" x14ac:dyDescent="0.2">
      <c r="A43" s="2">
        <v>27</v>
      </c>
      <c r="B43" s="3" t="s">
        <v>31</v>
      </c>
      <c r="C43" s="2" t="s">
        <v>5</v>
      </c>
      <c r="D43" s="8">
        <v>20</v>
      </c>
      <c r="E43" s="7">
        <v>0</v>
      </c>
      <c r="F43" s="7">
        <f t="shared" si="1"/>
        <v>0</v>
      </c>
    </row>
    <row r="44" spans="1:6" ht="42" customHeight="1" x14ac:dyDescent="0.2">
      <c r="A44" s="2">
        <v>28</v>
      </c>
      <c r="B44" s="3" t="s">
        <v>32</v>
      </c>
      <c r="C44" s="2" t="s">
        <v>5</v>
      </c>
      <c r="D44" s="8">
        <v>20</v>
      </c>
      <c r="E44" s="7">
        <v>0</v>
      </c>
      <c r="F44" s="7">
        <f t="shared" si="1"/>
        <v>0</v>
      </c>
    </row>
    <row r="45" spans="1:6" ht="36.75" customHeight="1" x14ac:dyDescent="0.2">
      <c r="A45" s="2">
        <v>29</v>
      </c>
      <c r="B45" s="3" t="s">
        <v>33</v>
      </c>
      <c r="C45" s="2" t="s">
        <v>5</v>
      </c>
      <c r="D45" s="8">
        <v>20</v>
      </c>
      <c r="E45" s="7">
        <v>0</v>
      </c>
      <c r="F45" s="7">
        <f t="shared" si="1"/>
        <v>0</v>
      </c>
    </row>
    <row r="46" spans="1:6" ht="39" customHeight="1" x14ac:dyDescent="0.2">
      <c r="A46" s="2">
        <v>30</v>
      </c>
      <c r="B46" s="3" t="s">
        <v>34</v>
      </c>
      <c r="C46" s="2" t="s">
        <v>5</v>
      </c>
      <c r="D46" s="8">
        <v>50</v>
      </c>
      <c r="E46" s="7">
        <v>0</v>
      </c>
      <c r="F46" s="7">
        <f t="shared" si="1"/>
        <v>0</v>
      </c>
    </row>
    <row r="47" spans="1:6" ht="57.75" customHeight="1" x14ac:dyDescent="0.2">
      <c r="A47" s="2">
        <v>31</v>
      </c>
      <c r="B47" s="3" t="s">
        <v>35</v>
      </c>
      <c r="C47" s="2" t="s">
        <v>5</v>
      </c>
      <c r="D47" s="8">
        <v>50</v>
      </c>
      <c r="E47" s="7">
        <v>0</v>
      </c>
      <c r="F47" s="7">
        <f t="shared" si="1"/>
        <v>0</v>
      </c>
    </row>
    <row r="48" spans="1:6" ht="39.75" customHeight="1" x14ac:dyDescent="0.2">
      <c r="A48" s="2">
        <v>32</v>
      </c>
      <c r="B48" s="3" t="s">
        <v>36</v>
      </c>
      <c r="C48" s="2" t="s">
        <v>5</v>
      </c>
      <c r="D48" s="8">
        <v>50</v>
      </c>
      <c r="E48" s="7">
        <v>0</v>
      </c>
      <c r="F48" s="7">
        <f t="shared" si="1"/>
        <v>0</v>
      </c>
    </row>
    <row r="49" spans="1:6" ht="46.5" customHeight="1" x14ac:dyDescent="0.2">
      <c r="A49" s="2">
        <v>33</v>
      </c>
      <c r="B49" s="3" t="s">
        <v>37</v>
      </c>
      <c r="C49" s="2" t="s">
        <v>5</v>
      </c>
      <c r="D49" s="8">
        <v>50</v>
      </c>
      <c r="E49" s="7">
        <v>0</v>
      </c>
      <c r="F49" s="7">
        <f t="shared" si="1"/>
        <v>0</v>
      </c>
    </row>
    <row r="50" spans="1:6" ht="48.75" customHeight="1" x14ac:dyDescent="0.2">
      <c r="A50" s="2">
        <v>34</v>
      </c>
      <c r="B50" s="3" t="s">
        <v>38</v>
      </c>
      <c r="C50" s="2" t="s">
        <v>5</v>
      </c>
      <c r="D50" s="8">
        <v>50</v>
      </c>
      <c r="E50" s="7">
        <v>0</v>
      </c>
      <c r="F50" s="7">
        <f t="shared" si="1"/>
        <v>0</v>
      </c>
    </row>
    <row r="51" spans="1:6" ht="40.5" customHeight="1" x14ac:dyDescent="0.2">
      <c r="A51" s="2">
        <v>35</v>
      </c>
      <c r="B51" s="3" t="s">
        <v>39</v>
      </c>
      <c r="C51" s="2" t="s">
        <v>5</v>
      </c>
      <c r="D51" s="8">
        <v>100</v>
      </c>
      <c r="E51" s="7">
        <v>0</v>
      </c>
      <c r="F51" s="7">
        <f t="shared" si="1"/>
        <v>0</v>
      </c>
    </row>
    <row r="52" spans="1:6" ht="47.25" customHeight="1" x14ac:dyDescent="0.2">
      <c r="A52" s="2">
        <v>36</v>
      </c>
      <c r="B52" s="3" t="s">
        <v>40</v>
      </c>
      <c r="C52" s="2" t="s">
        <v>5</v>
      </c>
      <c r="D52" s="8">
        <v>100</v>
      </c>
      <c r="E52" s="7">
        <v>0</v>
      </c>
      <c r="F52" s="7">
        <f t="shared" si="1"/>
        <v>0</v>
      </c>
    </row>
    <row r="53" spans="1:6" ht="39.75" customHeight="1" x14ac:dyDescent="0.2">
      <c r="A53" s="2">
        <v>37</v>
      </c>
      <c r="B53" s="3" t="s">
        <v>41</v>
      </c>
      <c r="C53" s="2" t="s">
        <v>5</v>
      </c>
      <c r="D53" s="8">
        <v>100</v>
      </c>
      <c r="E53" s="7">
        <v>0</v>
      </c>
      <c r="F53" s="7">
        <f t="shared" si="1"/>
        <v>0</v>
      </c>
    </row>
    <row r="54" spans="1:6" ht="39" customHeight="1" x14ac:dyDescent="0.2">
      <c r="A54" s="2">
        <v>38</v>
      </c>
      <c r="B54" s="3" t="s">
        <v>42</v>
      </c>
      <c r="C54" s="2" t="s">
        <v>5</v>
      </c>
      <c r="D54" s="8">
        <v>30</v>
      </c>
      <c r="E54" s="7">
        <v>0</v>
      </c>
      <c r="F54" s="7">
        <f t="shared" si="1"/>
        <v>0</v>
      </c>
    </row>
    <row r="55" spans="1:6" ht="35.25" customHeight="1" x14ac:dyDescent="0.2">
      <c r="A55" s="2">
        <v>39</v>
      </c>
      <c r="B55" s="3" t="s">
        <v>43</v>
      </c>
      <c r="C55" s="2" t="s">
        <v>44</v>
      </c>
      <c r="D55" s="8">
        <v>6</v>
      </c>
      <c r="E55" s="7">
        <v>0</v>
      </c>
      <c r="F55" s="7">
        <f t="shared" si="1"/>
        <v>0</v>
      </c>
    </row>
    <row r="56" spans="1:6" ht="33.75" customHeight="1" x14ac:dyDescent="0.2">
      <c r="A56" s="2">
        <v>40</v>
      </c>
      <c r="B56" s="3" t="s">
        <v>45</v>
      </c>
      <c r="C56" s="2" t="s">
        <v>5</v>
      </c>
      <c r="D56" s="8">
        <v>100</v>
      </c>
      <c r="E56" s="7">
        <v>0</v>
      </c>
      <c r="F56" s="7">
        <f t="shared" si="1"/>
        <v>0</v>
      </c>
    </row>
    <row r="57" spans="1:6" ht="51.75" customHeight="1" x14ac:dyDescent="0.2">
      <c r="A57" s="2">
        <v>41</v>
      </c>
      <c r="B57" s="3" t="s">
        <v>46</v>
      </c>
      <c r="C57" s="2" t="s">
        <v>44</v>
      </c>
      <c r="D57" s="8">
        <v>10</v>
      </c>
      <c r="E57" s="7">
        <v>0</v>
      </c>
      <c r="F57" s="7">
        <f t="shared" si="1"/>
        <v>0</v>
      </c>
    </row>
    <row r="58" spans="1:6" ht="30" customHeight="1" x14ac:dyDescent="0.2">
      <c r="A58" s="2">
        <v>42</v>
      </c>
      <c r="B58" s="3" t="s">
        <v>47</v>
      </c>
      <c r="C58" s="2" t="s">
        <v>48</v>
      </c>
      <c r="D58" s="8">
        <v>20</v>
      </c>
      <c r="E58" s="7">
        <v>0</v>
      </c>
      <c r="F58" s="7">
        <f t="shared" si="1"/>
        <v>0</v>
      </c>
    </row>
    <row r="59" spans="1:6" ht="38.25" customHeight="1" x14ac:dyDescent="0.2">
      <c r="A59" s="2">
        <v>43</v>
      </c>
      <c r="B59" s="3" t="s">
        <v>49</v>
      </c>
      <c r="C59" s="2" t="s">
        <v>48</v>
      </c>
      <c r="D59" s="8">
        <v>20</v>
      </c>
      <c r="E59" s="7">
        <v>0</v>
      </c>
      <c r="F59" s="7">
        <f t="shared" si="1"/>
        <v>0</v>
      </c>
    </row>
    <row r="60" spans="1:6" ht="48.75" customHeight="1" x14ac:dyDescent="0.2">
      <c r="A60" s="2">
        <v>44</v>
      </c>
      <c r="B60" s="3" t="s">
        <v>50</v>
      </c>
      <c r="C60" s="2" t="s">
        <v>5</v>
      </c>
      <c r="D60" s="8">
        <v>20</v>
      </c>
      <c r="E60" s="7">
        <v>0</v>
      </c>
      <c r="F60" s="7">
        <f t="shared" si="1"/>
        <v>0</v>
      </c>
    </row>
    <row r="61" spans="1:6" ht="49.5" customHeight="1" x14ac:dyDescent="0.2">
      <c r="A61" s="2">
        <v>45</v>
      </c>
      <c r="B61" s="3" t="s">
        <v>51</v>
      </c>
      <c r="C61" s="2" t="s">
        <v>5</v>
      </c>
      <c r="D61" s="8">
        <v>20</v>
      </c>
      <c r="E61" s="7">
        <v>0</v>
      </c>
      <c r="F61" s="7">
        <f t="shared" si="1"/>
        <v>0</v>
      </c>
    </row>
    <row r="62" spans="1:6" ht="48" customHeight="1" x14ac:dyDescent="0.2">
      <c r="A62" s="2">
        <v>46</v>
      </c>
      <c r="B62" s="3" t="s">
        <v>52</v>
      </c>
      <c r="C62" s="2" t="s">
        <v>5</v>
      </c>
      <c r="D62" s="8">
        <v>20</v>
      </c>
      <c r="E62" s="7">
        <v>0</v>
      </c>
      <c r="F62" s="7">
        <f t="shared" si="1"/>
        <v>0</v>
      </c>
    </row>
    <row r="63" spans="1:6" ht="54" customHeight="1" x14ac:dyDescent="0.2">
      <c r="A63" s="2">
        <v>47</v>
      </c>
      <c r="B63" s="3" t="s">
        <v>53</v>
      </c>
      <c r="C63" s="2" t="s">
        <v>5</v>
      </c>
      <c r="D63" s="8">
        <v>1</v>
      </c>
      <c r="E63" s="7">
        <v>0</v>
      </c>
      <c r="F63" s="7">
        <f t="shared" si="1"/>
        <v>0</v>
      </c>
    </row>
    <row r="64" spans="1:6" ht="45" customHeight="1" x14ac:dyDescent="0.2">
      <c r="A64" s="2">
        <v>48</v>
      </c>
      <c r="B64" s="3" t="s">
        <v>54</v>
      </c>
      <c r="C64" s="2" t="s">
        <v>5</v>
      </c>
      <c r="D64" s="8">
        <v>35</v>
      </c>
      <c r="E64" s="7">
        <v>0</v>
      </c>
      <c r="F64" s="7">
        <f t="shared" si="1"/>
        <v>0</v>
      </c>
    </row>
    <row r="65" spans="1:6" ht="50.25" customHeight="1" x14ac:dyDescent="0.2">
      <c r="A65" s="2">
        <v>49</v>
      </c>
      <c r="B65" s="3" t="s">
        <v>55</v>
      </c>
      <c r="C65" s="2" t="s">
        <v>5</v>
      </c>
      <c r="D65" s="8">
        <v>8</v>
      </c>
      <c r="E65" s="7">
        <v>0</v>
      </c>
      <c r="F65" s="7">
        <f t="shared" si="1"/>
        <v>0</v>
      </c>
    </row>
    <row r="66" spans="1:6" ht="45" customHeight="1" x14ac:dyDescent="0.2">
      <c r="A66" s="2">
        <v>50</v>
      </c>
      <c r="B66" s="3" t="s">
        <v>56</v>
      </c>
      <c r="C66" s="2" t="s">
        <v>5</v>
      </c>
      <c r="D66" s="8">
        <v>5</v>
      </c>
      <c r="E66" s="7">
        <v>0</v>
      </c>
      <c r="F66" s="7">
        <f t="shared" si="1"/>
        <v>0</v>
      </c>
    </row>
    <row r="67" spans="1:6" ht="54.75" customHeight="1" x14ac:dyDescent="0.2">
      <c r="A67" s="2">
        <v>51</v>
      </c>
      <c r="B67" s="3" t="s">
        <v>57</v>
      </c>
      <c r="C67" s="2" t="s">
        <v>58</v>
      </c>
      <c r="D67" s="8">
        <v>2</v>
      </c>
      <c r="E67" s="7">
        <v>0</v>
      </c>
      <c r="F67" s="7">
        <f t="shared" si="1"/>
        <v>0</v>
      </c>
    </row>
    <row r="68" spans="1:6" ht="44.25" customHeight="1" x14ac:dyDescent="0.2">
      <c r="A68" s="2">
        <v>52</v>
      </c>
      <c r="B68" s="3" t="s">
        <v>80</v>
      </c>
      <c r="C68" s="2" t="s">
        <v>5</v>
      </c>
      <c r="D68" s="8">
        <v>2</v>
      </c>
      <c r="E68" s="7">
        <v>0</v>
      </c>
      <c r="F68" s="7">
        <f t="shared" si="1"/>
        <v>0</v>
      </c>
    </row>
    <row r="69" spans="1:6" ht="56.25" customHeight="1" x14ac:dyDescent="0.2">
      <c r="A69" s="2">
        <v>53</v>
      </c>
      <c r="B69" s="3" t="s">
        <v>76</v>
      </c>
      <c r="C69" s="2" t="s">
        <v>5</v>
      </c>
      <c r="D69" s="8">
        <v>5</v>
      </c>
      <c r="E69" s="7">
        <v>0</v>
      </c>
      <c r="F69" s="7">
        <f t="shared" si="1"/>
        <v>0</v>
      </c>
    </row>
    <row r="70" spans="1:6" ht="36.75" customHeight="1" x14ac:dyDescent="0.2">
      <c r="A70" s="2">
        <v>54</v>
      </c>
      <c r="B70" s="3" t="s">
        <v>77</v>
      </c>
      <c r="C70" s="2" t="s">
        <v>5</v>
      </c>
      <c r="D70" s="8">
        <v>5</v>
      </c>
      <c r="E70" s="7">
        <v>0</v>
      </c>
      <c r="F70" s="7">
        <f t="shared" si="1"/>
        <v>0</v>
      </c>
    </row>
    <row r="71" spans="1:6" ht="15" x14ac:dyDescent="0.2">
      <c r="A71" s="24" t="s">
        <v>93</v>
      </c>
      <c r="B71" s="24"/>
      <c r="C71" s="24"/>
      <c r="D71" s="24"/>
      <c r="E71" s="24"/>
      <c r="F71" s="6">
        <f>ROUND(SUM(F17:F70),2)</f>
        <v>0</v>
      </c>
    </row>
    <row r="72" spans="1:6" ht="41.25" customHeight="1" x14ac:dyDescent="0.2">
      <c r="A72" s="24" t="s">
        <v>6</v>
      </c>
      <c r="B72" s="24"/>
      <c r="C72" s="24"/>
      <c r="D72" s="24"/>
      <c r="E72" s="24"/>
      <c r="F72" s="6">
        <f>ROUND((F71*24%),2)</f>
        <v>0</v>
      </c>
    </row>
    <row r="73" spans="1:6" ht="15" x14ac:dyDescent="0.2">
      <c r="A73" s="24" t="s">
        <v>125</v>
      </c>
      <c r="B73" s="24"/>
      <c r="C73" s="24"/>
      <c r="D73" s="24"/>
      <c r="E73" s="24"/>
      <c r="F73" s="6">
        <f>ROUND((F71+F72),2)</f>
        <v>0</v>
      </c>
    </row>
    <row r="74" spans="1:6" ht="42" customHeight="1" x14ac:dyDescent="0.2">
      <c r="A74" s="23" t="s">
        <v>127</v>
      </c>
      <c r="B74" s="23"/>
      <c r="C74" s="23"/>
      <c r="D74" s="23"/>
      <c r="E74" s="23"/>
      <c r="F74" s="23"/>
    </row>
    <row r="75" spans="1:6" ht="15" x14ac:dyDescent="0.2">
      <c r="A75" s="19"/>
      <c r="B75" s="19"/>
      <c r="C75" s="19"/>
      <c r="D75" s="19"/>
      <c r="E75" s="22" t="s">
        <v>128</v>
      </c>
      <c r="F75" s="22"/>
    </row>
    <row r="76" spans="1:6" ht="15" x14ac:dyDescent="0.2">
      <c r="A76" s="19"/>
      <c r="B76" s="19"/>
      <c r="C76" s="19"/>
      <c r="D76" s="19"/>
      <c r="E76" s="20"/>
      <c r="F76" s="21"/>
    </row>
    <row r="77" spans="1:6" ht="53.25" customHeight="1" x14ac:dyDescent="0.2">
      <c r="A77" s="19"/>
      <c r="B77" s="19"/>
      <c r="C77" s="19"/>
      <c r="D77" s="19"/>
      <c r="E77" s="20"/>
      <c r="F77" s="21"/>
    </row>
    <row r="78" spans="1:6" ht="62.25" customHeight="1" x14ac:dyDescent="0.2">
      <c r="A78" s="19"/>
      <c r="B78" s="19"/>
      <c r="C78" s="19"/>
      <c r="D78" s="19"/>
      <c r="E78" s="22" t="s">
        <v>129</v>
      </c>
      <c r="F78" s="22"/>
    </row>
    <row r="79" spans="1:6" ht="9.75" customHeight="1" x14ac:dyDescent="0.2">
      <c r="A79" s="5"/>
    </row>
    <row r="80" spans="1:6" ht="34.5" customHeight="1" x14ac:dyDescent="0.2">
      <c r="A80" s="25" t="s">
        <v>118</v>
      </c>
      <c r="B80" s="25"/>
      <c r="C80" s="25"/>
      <c r="D80" s="25"/>
      <c r="E80" s="25"/>
      <c r="F80" s="25"/>
    </row>
    <row r="81" spans="1:6" ht="45" customHeight="1" x14ac:dyDescent="0.2">
      <c r="A81" s="13" t="s">
        <v>0</v>
      </c>
      <c r="B81" s="10" t="s">
        <v>59</v>
      </c>
      <c r="C81" s="1" t="s">
        <v>3</v>
      </c>
      <c r="D81" s="1" t="s">
        <v>2</v>
      </c>
      <c r="E81" s="10" t="s">
        <v>115</v>
      </c>
      <c r="F81" s="10" t="s">
        <v>114</v>
      </c>
    </row>
    <row r="82" spans="1:6" ht="49.5" customHeight="1" x14ac:dyDescent="0.2">
      <c r="A82" s="14">
        <v>1</v>
      </c>
      <c r="B82" s="9" t="s">
        <v>119</v>
      </c>
      <c r="C82" s="8" t="s">
        <v>5</v>
      </c>
      <c r="D82" s="8">
        <v>20</v>
      </c>
      <c r="E82" s="7">
        <v>0</v>
      </c>
      <c r="F82" s="7">
        <f t="shared" ref="F82:F108" si="2">ROUND((E82*D82),2)</f>
        <v>0</v>
      </c>
    </row>
    <row r="83" spans="1:6" ht="43.5" customHeight="1" x14ac:dyDescent="0.2">
      <c r="A83" s="14">
        <v>2</v>
      </c>
      <c r="B83" s="9" t="s">
        <v>126</v>
      </c>
      <c r="C83" s="8" t="s">
        <v>5</v>
      </c>
      <c r="D83" s="8">
        <v>20</v>
      </c>
      <c r="E83" s="7">
        <v>0</v>
      </c>
      <c r="F83" s="7">
        <f t="shared" si="2"/>
        <v>0</v>
      </c>
    </row>
    <row r="84" spans="1:6" ht="47.25" customHeight="1" x14ac:dyDescent="0.2">
      <c r="A84" s="14">
        <v>3</v>
      </c>
      <c r="B84" s="9" t="s">
        <v>60</v>
      </c>
      <c r="C84" s="8" t="s">
        <v>5</v>
      </c>
      <c r="D84" s="8">
        <v>500</v>
      </c>
      <c r="E84" s="7">
        <v>0</v>
      </c>
      <c r="F84" s="7">
        <f t="shared" si="2"/>
        <v>0</v>
      </c>
    </row>
    <row r="85" spans="1:6" ht="38.25" customHeight="1" x14ac:dyDescent="0.2">
      <c r="A85" s="14">
        <v>4</v>
      </c>
      <c r="B85" s="9" t="s">
        <v>61</v>
      </c>
      <c r="C85" s="8" t="s">
        <v>5</v>
      </c>
      <c r="D85" s="8">
        <v>500</v>
      </c>
      <c r="E85" s="7">
        <v>0</v>
      </c>
      <c r="F85" s="7">
        <f t="shared" si="2"/>
        <v>0</v>
      </c>
    </row>
    <row r="86" spans="1:6" ht="45.75" customHeight="1" x14ac:dyDescent="0.2">
      <c r="A86" s="14">
        <v>5</v>
      </c>
      <c r="B86" s="9" t="s">
        <v>62</v>
      </c>
      <c r="C86" s="8" t="s">
        <v>5</v>
      </c>
      <c r="D86" s="8">
        <v>20</v>
      </c>
      <c r="E86" s="7">
        <v>0</v>
      </c>
      <c r="F86" s="7">
        <f t="shared" si="2"/>
        <v>0</v>
      </c>
    </row>
    <row r="87" spans="1:6" ht="35.25" customHeight="1" x14ac:dyDescent="0.2">
      <c r="A87" s="14">
        <v>6</v>
      </c>
      <c r="B87" s="9" t="s">
        <v>63</v>
      </c>
      <c r="C87" s="8" t="s">
        <v>5</v>
      </c>
      <c r="D87" s="8">
        <v>20</v>
      </c>
      <c r="E87" s="7">
        <v>0</v>
      </c>
      <c r="F87" s="7">
        <f t="shared" si="2"/>
        <v>0</v>
      </c>
    </row>
    <row r="88" spans="1:6" ht="34.5" customHeight="1" x14ac:dyDescent="0.2">
      <c r="A88" s="14">
        <v>7</v>
      </c>
      <c r="B88" s="9" t="s">
        <v>64</v>
      </c>
      <c r="C88" s="8" t="s">
        <v>5</v>
      </c>
      <c r="D88" s="8">
        <v>50</v>
      </c>
      <c r="E88" s="7">
        <v>0</v>
      </c>
      <c r="F88" s="7">
        <f t="shared" si="2"/>
        <v>0</v>
      </c>
    </row>
    <row r="89" spans="1:6" ht="46.5" customHeight="1" x14ac:dyDescent="0.2">
      <c r="A89" s="14">
        <v>8</v>
      </c>
      <c r="B89" s="9" t="s">
        <v>65</v>
      </c>
      <c r="C89" s="8" t="s">
        <v>5</v>
      </c>
      <c r="D89" s="8">
        <v>20</v>
      </c>
      <c r="E89" s="7">
        <v>0</v>
      </c>
      <c r="F89" s="7">
        <f t="shared" si="2"/>
        <v>0</v>
      </c>
    </row>
    <row r="90" spans="1:6" ht="52.5" customHeight="1" x14ac:dyDescent="0.2">
      <c r="A90" s="14">
        <v>9</v>
      </c>
      <c r="B90" s="9" t="s">
        <v>66</v>
      </c>
      <c r="C90" s="8" t="s">
        <v>5</v>
      </c>
      <c r="D90" s="8">
        <v>50</v>
      </c>
      <c r="E90" s="7">
        <v>0</v>
      </c>
      <c r="F90" s="7">
        <f t="shared" si="2"/>
        <v>0</v>
      </c>
    </row>
    <row r="91" spans="1:6" ht="41.25" customHeight="1" x14ac:dyDescent="0.2">
      <c r="A91" s="14">
        <v>10</v>
      </c>
      <c r="B91" s="9" t="s">
        <v>67</v>
      </c>
      <c r="C91" s="8" t="s">
        <v>5</v>
      </c>
      <c r="D91" s="8">
        <v>40</v>
      </c>
      <c r="E91" s="7">
        <v>0</v>
      </c>
      <c r="F91" s="7">
        <f t="shared" si="2"/>
        <v>0</v>
      </c>
    </row>
    <row r="92" spans="1:6" ht="36" customHeight="1" x14ac:dyDescent="0.2">
      <c r="A92" s="14">
        <v>11</v>
      </c>
      <c r="B92" s="9" t="s">
        <v>68</v>
      </c>
      <c r="C92" s="8" t="s">
        <v>5</v>
      </c>
      <c r="D92" s="8">
        <v>100</v>
      </c>
      <c r="E92" s="7">
        <v>0</v>
      </c>
      <c r="F92" s="7">
        <f t="shared" si="2"/>
        <v>0</v>
      </c>
    </row>
    <row r="93" spans="1:6" ht="35.25" customHeight="1" x14ac:dyDescent="0.2">
      <c r="A93" s="14">
        <v>12</v>
      </c>
      <c r="B93" s="9" t="s">
        <v>69</v>
      </c>
      <c r="C93" s="8" t="s">
        <v>5</v>
      </c>
      <c r="D93" s="8">
        <v>100</v>
      </c>
      <c r="E93" s="7">
        <v>0</v>
      </c>
      <c r="F93" s="7">
        <f t="shared" si="2"/>
        <v>0</v>
      </c>
    </row>
    <row r="94" spans="1:6" ht="42" customHeight="1" x14ac:dyDescent="0.2">
      <c r="A94" s="14">
        <v>13</v>
      </c>
      <c r="B94" s="9" t="s">
        <v>70</v>
      </c>
      <c r="C94" s="8" t="s">
        <v>5</v>
      </c>
      <c r="D94" s="8">
        <v>100</v>
      </c>
      <c r="E94" s="7">
        <v>0</v>
      </c>
      <c r="F94" s="7">
        <f t="shared" si="2"/>
        <v>0</v>
      </c>
    </row>
    <row r="95" spans="1:6" ht="23.25" customHeight="1" x14ac:dyDescent="0.2">
      <c r="A95" s="14">
        <v>14</v>
      </c>
      <c r="B95" s="9" t="s">
        <v>95</v>
      </c>
      <c r="C95" s="8" t="s">
        <v>5</v>
      </c>
      <c r="D95" s="8">
        <v>50</v>
      </c>
      <c r="E95" s="7">
        <v>0</v>
      </c>
      <c r="F95" s="7">
        <f t="shared" si="2"/>
        <v>0</v>
      </c>
    </row>
    <row r="96" spans="1:6" ht="36.75" customHeight="1" x14ac:dyDescent="0.2">
      <c r="A96" s="14">
        <v>15</v>
      </c>
      <c r="B96" s="9" t="s">
        <v>96</v>
      </c>
      <c r="C96" s="8" t="s">
        <v>5</v>
      </c>
      <c r="D96" s="8">
        <v>20</v>
      </c>
      <c r="E96" s="7">
        <v>0</v>
      </c>
      <c r="F96" s="7">
        <f t="shared" si="2"/>
        <v>0</v>
      </c>
    </row>
    <row r="97" spans="1:6" ht="39.75" customHeight="1" x14ac:dyDescent="0.2">
      <c r="A97" s="14">
        <v>16</v>
      </c>
      <c r="B97" s="9" t="s">
        <v>97</v>
      </c>
      <c r="C97" s="8" t="s">
        <v>5</v>
      </c>
      <c r="D97" s="8">
        <v>30</v>
      </c>
      <c r="E97" s="7">
        <v>0</v>
      </c>
      <c r="F97" s="7">
        <f t="shared" si="2"/>
        <v>0</v>
      </c>
    </row>
    <row r="98" spans="1:6" ht="43.5" customHeight="1" x14ac:dyDescent="0.2">
      <c r="A98" s="14">
        <v>17</v>
      </c>
      <c r="B98" s="9" t="s">
        <v>98</v>
      </c>
      <c r="C98" s="8" t="s">
        <v>5</v>
      </c>
      <c r="D98" s="8">
        <v>20</v>
      </c>
      <c r="E98" s="7">
        <v>0</v>
      </c>
      <c r="F98" s="7">
        <f t="shared" si="2"/>
        <v>0</v>
      </c>
    </row>
    <row r="99" spans="1:6" ht="33.75" customHeight="1" x14ac:dyDescent="0.2">
      <c r="A99" s="14">
        <v>18</v>
      </c>
      <c r="B99" s="9" t="s">
        <v>99</v>
      </c>
      <c r="C99" s="8" t="s">
        <v>5</v>
      </c>
      <c r="D99" s="8">
        <v>30</v>
      </c>
      <c r="E99" s="7">
        <v>0</v>
      </c>
      <c r="F99" s="7">
        <f t="shared" si="2"/>
        <v>0</v>
      </c>
    </row>
    <row r="100" spans="1:6" ht="39" customHeight="1" x14ac:dyDescent="0.2">
      <c r="A100" s="14">
        <v>19</v>
      </c>
      <c r="B100" s="9" t="s">
        <v>100</v>
      </c>
      <c r="C100" s="8" t="s">
        <v>5</v>
      </c>
      <c r="D100" s="8">
        <v>40</v>
      </c>
      <c r="E100" s="7">
        <v>0</v>
      </c>
      <c r="F100" s="7">
        <f t="shared" si="2"/>
        <v>0</v>
      </c>
    </row>
    <row r="101" spans="1:6" ht="46.5" customHeight="1" x14ac:dyDescent="0.2">
      <c r="A101" s="14">
        <v>20</v>
      </c>
      <c r="B101" s="9" t="s">
        <v>101</v>
      </c>
      <c r="C101" s="8" t="s">
        <v>5</v>
      </c>
      <c r="D101" s="8">
        <v>100</v>
      </c>
      <c r="E101" s="7">
        <v>0</v>
      </c>
      <c r="F101" s="7">
        <f t="shared" si="2"/>
        <v>0</v>
      </c>
    </row>
    <row r="102" spans="1:6" ht="36" customHeight="1" x14ac:dyDescent="0.2">
      <c r="A102" s="14">
        <v>21</v>
      </c>
      <c r="B102" s="9" t="s">
        <v>102</v>
      </c>
      <c r="C102" s="8" t="s">
        <v>5</v>
      </c>
      <c r="D102" s="8">
        <v>100</v>
      </c>
      <c r="E102" s="7">
        <v>0</v>
      </c>
      <c r="F102" s="7">
        <f t="shared" si="2"/>
        <v>0</v>
      </c>
    </row>
    <row r="103" spans="1:6" ht="34.5" customHeight="1" x14ac:dyDescent="0.2">
      <c r="A103" s="14">
        <v>22</v>
      </c>
      <c r="B103" s="9" t="s">
        <v>103</v>
      </c>
      <c r="C103" s="8" t="s">
        <v>5</v>
      </c>
      <c r="D103" s="8">
        <v>50</v>
      </c>
      <c r="E103" s="7">
        <v>0</v>
      </c>
      <c r="F103" s="7">
        <f t="shared" si="2"/>
        <v>0</v>
      </c>
    </row>
    <row r="104" spans="1:6" ht="35.25" customHeight="1" x14ac:dyDescent="0.2">
      <c r="A104" s="14">
        <v>23</v>
      </c>
      <c r="B104" s="9" t="s">
        <v>104</v>
      </c>
      <c r="C104" s="8" t="s">
        <v>5</v>
      </c>
      <c r="D104" s="8">
        <v>20</v>
      </c>
      <c r="E104" s="7">
        <v>0</v>
      </c>
      <c r="F104" s="7">
        <f t="shared" si="2"/>
        <v>0</v>
      </c>
    </row>
    <row r="105" spans="1:6" ht="34.5" customHeight="1" x14ac:dyDescent="0.2">
      <c r="A105" s="14">
        <v>24</v>
      </c>
      <c r="B105" s="9" t="s">
        <v>105</v>
      </c>
      <c r="C105" s="8" t="s">
        <v>5</v>
      </c>
      <c r="D105" s="8">
        <v>20</v>
      </c>
      <c r="E105" s="7">
        <v>0</v>
      </c>
      <c r="F105" s="7">
        <f t="shared" si="2"/>
        <v>0</v>
      </c>
    </row>
    <row r="106" spans="1:6" ht="45.75" customHeight="1" x14ac:dyDescent="0.2">
      <c r="A106" s="14">
        <v>25</v>
      </c>
      <c r="B106" s="9" t="s">
        <v>106</v>
      </c>
      <c r="C106" s="8" t="s">
        <v>5</v>
      </c>
      <c r="D106" s="8">
        <v>40</v>
      </c>
      <c r="E106" s="7">
        <v>0</v>
      </c>
      <c r="F106" s="7">
        <f t="shared" si="2"/>
        <v>0</v>
      </c>
    </row>
    <row r="107" spans="1:6" ht="40.5" customHeight="1" x14ac:dyDescent="0.2">
      <c r="A107" s="14">
        <v>26</v>
      </c>
      <c r="B107" s="9" t="s">
        <v>107</v>
      </c>
      <c r="C107" s="8" t="s">
        <v>5</v>
      </c>
      <c r="D107" s="8">
        <v>40</v>
      </c>
      <c r="E107" s="7">
        <v>0</v>
      </c>
      <c r="F107" s="7">
        <f t="shared" si="2"/>
        <v>0</v>
      </c>
    </row>
    <row r="108" spans="1:6" ht="28.5" x14ac:dyDescent="0.2">
      <c r="A108" s="14">
        <v>27</v>
      </c>
      <c r="B108" s="9" t="s">
        <v>108</v>
      </c>
      <c r="C108" s="8" t="s">
        <v>5</v>
      </c>
      <c r="D108" s="8">
        <v>50</v>
      </c>
      <c r="E108" s="7">
        <v>0</v>
      </c>
      <c r="F108" s="7">
        <f t="shared" si="2"/>
        <v>0</v>
      </c>
    </row>
    <row r="109" spans="1:6" ht="42" customHeight="1" x14ac:dyDescent="0.2">
      <c r="A109" s="14"/>
      <c r="B109" s="26" t="s">
        <v>120</v>
      </c>
      <c r="C109" s="26"/>
      <c r="D109" s="26"/>
      <c r="E109" s="26"/>
      <c r="F109" s="6">
        <f>ROUND(SUM(F82:F108),2)</f>
        <v>0</v>
      </c>
    </row>
    <row r="110" spans="1:6" ht="37.5" customHeight="1" x14ac:dyDescent="0.2">
      <c r="A110" s="15"/>
      <c r="B110" s="26" t="s">
        <v>6</v>
      </c>
      <c r="C110" s="26"/>
      <c r="D110" s="26"/>
      <c r="E110" s="26"/>
      <c r="F110" s="6">
        <f>ROUND((F109*24%),2)</f>
        <v>0</v>
      </c>
    </row>
    <row r="111" spans="1:6" ht="33.75" customHeight="1" x14ac:dyDescent="0.2">
      <c r="A111" s="15"/>
      <c r="B111" s="26" t="s">
        <v>121</v>
      </c>
      <c r="C111" s="26"/>
      <c r="D111" s="26"/>
      <c r="E111" s="26"/>
      <c r="F111" s="6">
        <f>ROUND((F109+F110),2)</f>
        <v>0</v>
      </c>
    </row>
    <row r="112" spans="1:6" ht="30.75" customHeight="1" x14ac:dyDescent="0.2">
      <c r="A112" s="23" t="s">
        <v>127</v>
      </c>
      <c r="B112" s="23"/>
      <c r="C112" s="23"/>
      <c r="D112" s="23"/>
      <c r="E112" s="23"/>
      <c r="F112" s="23"/>
    </row>
    <row r="113" spans="1:6" ht="45" customHeight="1" x14ac:dyDescent="0.2">
      <c r="A113" s="19"/>
      <c r="B113" s="19"/>
      <c r="C113" s="19"/>
      <c r="D113" s="19"/>
      <c r="E113" s="22" t="s">
        <v>128</v>
      </c>
      <c r="F113" s="22"/>
    </row>
    <row r="114" spans="1:6" ht="43.5" customHeight="1" x14ac:dyDescent="0.2">
      <c r="A114" s="19"/>
      <c r="B114" s="19"/>
      <c r="C114" s="19"/>
      <c r="D114" s="19"/>
      <c r="E114" s="20"/>
      <c r="F114" s="21"/>
    </row>
    <row r="115" spans="1:6" ht="44.25" customHeight="1" x14ac:dyDescent="0.2">
      <c r="A115" s="19"/>
      <c r="B115" s="19"/>
      <c r="C115" s="19"/>
      <c r="D115" s="19"/>
      <c r="E115" s="20"/>
      <c r="F115" s="21"/>
    </row>
    <row r="116" spans="1:6" ht="54.75" customHeight="1" x14ac:dyDescent="0.2">
      <c r="A116" s="19"/>
      <c r="B116" s="19"/>
      <c r="C116" s="19"/>
      <c r="D116" s="19"/>
      <c r="E116" s="22" t="s">
        <v>129</v>
      </c>
      <c r="F116" s="22"/>
    </row>
    <row r="117" spans="1:6" ht="16.5" customHeight="1" x14ac:dyDescent="0.2">
      <c r="A117" s="5"/>
    </row>
    <row r="118" spans="1:6" ht="19.5" customHeight="1" x14ac:dyDescent="0.2">
      <c r="A118" s="5"/>
    </row>
    <row r="119" spans="1:6" ht="51.75" customHeight="1" x14ac:dyDescent="0.2">
      <c r="A119" s="25" t="s">
        <v>122</v>
      </c>
      <c r="B119" s="25"/>
      <c r="C119" s="25"/>
      <c r="D119" s="25"/>
      <c r="E119" s="25"/>
      <c r="F119" s="25"/>
    </row>
    <row r="120" spans="1:6" ht="52.5" customHeight="1" x14ac:dyDescent="0.2">
      <c r="A120" s="1" t="s">
        <v>4</v>
      </c>
      <c r="B120" s="1" t="s">
        <v>1</v>
      </c>
      <c r="C120" s="1" t="s">
        <v>3</v>
      </c>
      <c r="D120" s="1" t="s">
        <v>2</v>
      </c>
      <c r="E120" s="10" t="s">
        <v>115</v>
      </c>
      <c r="F120" s="10" t="s">
        <v>114</v>
      </c>
    </row>
    <row r="121" spans="1:6" ht="61.5" customHeight="1" x14ac:dyDescent="0.2">
      <c r="A121" s="2">
        <v>1</v>
      </c>
      <c r="B121" s="3" t="s">
        <v>81</v>
      </c>
      <c r="C121" s="2" t="s">
        <v>82</v>
      </c>
      <c r="D121" s="2" t="s">
        <v>109</v>
      </c>
      <c r="E121" s="7">
        <v>0</v>
      </c>
      <c r="F121" s="7">
        <f>E121*3</f>
        <v>0</v>
      </c>
    </row>
    <row r="122" spans="1:6" ht="44.25" customHeight="1" x14ac:dyDescent="0.2">
      <c r="A122" s="2">
        <v>2</v>
      </c>
      <c r="B122" s="3" t="s">
        <v>71</v>
      </c>
      <c r="C122" s="2" t="s">
        <v>82</v>
      </c>
      <c r="D122" s="2">
        <v>30</v>
      </c>
      <c r="E122" s="7">
        <v>0</v>
      </c>
      <c r="F122" s="7">
        <f t="shared" ref="F122" si="3">ROUND((E122*D122),2)</f>
        <v>0</v>
      </c>
    </row>
    <row r="123" spans="1:6" ht="47.25" customHeight="1" x14ac:dyDescent="0.2">
      <c r="A123" s="2">
        <v>3</v>
      </c>
      <c r="B123" s="3" t="s">
        <v>83</v>
      </c>
      <c r="C123" s="2" t="s">
        <v>82</v>
      </c>
      <c r="D123" s="16" t="s">
        <v>110</v>
      </c>
      <c r="E123" s="7">
        <v>0</v>
      </c>
      <c r="F123" s="7">
        <f>E123*10</f>
        <v>0</v>
      </c>
    </row>
    <row r="124" spans="1:6" ht="22.5" customHeight="1" x14ac:dyDescent="0.2">
      <c r="A124" s="2">
        <v>4</v>
      </c>
      <c r="B124" s="3" t="s">
        <v>84</v>
      </c>
      <c r="C124" s="2" t="s">
        <v>21</v>
      </c>
      <c r="D124" s="2">
        <v>2</v>
      </c>
      <c r="E124" s="7">
        <v>0</v>
      </c>
      <c r="F124" s="7">
        <f t="shared" ref="F124:F131" si="4">ROUND((E124*D124),2)</f>
        <v>0</v>
      </c>
    </row>
    <row r="125" spans="1:6" ht="24" customHeight="1" x14ac:dyDescent="0.2">
      <c r="A125" s="2">
        <v>5</v>
      </c>
      <c r="B125" s="3" t="s">
        <v>72</v>
      </c>
      <c r="C125" s="2" t="s">
        <v>82</v>
      </c>
      <c r="D125" s="2" t="s">
        <v>111</v>
      </c>
      <c r="E125" s="7">
        <v>0</v>
      </c>
      <c r="F125" s="7">
        <f>E125*5</f>
        <v>0</v>
      </c>
    </row>
    <row r="126" spans="1:6" ht="33" customHeight="1" x14ac:dyDescent="0.2">
      <c r="A126" s="2">
        <v>6</v>
      </c>
      <c r="B126" s="3" t="s">
        <v>85</v>
      </c>
      <c r="C126" s="2" t="s">
        <v>5</v>
      </c>
      <c r="D126" s="2">
        <v>300</v>
      </c>
      <c r="E126" s="7">
        <v>0</v>
      </c>
      <c r="F126" s="7">
        <f t="shared" si="4"/>
        <v>0</v>
      </c>
    </row>
    <row r="127" spans="1:6" ht="28.5" x14ac:dyDescent="0.2">
      <c r="A127" s="2">
        <v>7</v>
      </c>
      <c r="B127" s="3" t="s">
        <v>73</v>
      </c>
      <c r="C127" s="2" t="s">
        <v>5</v>
      </c>
      <c r="D127" s="2">
        <v>50</v>
      </c>
      <c r="E127" s="7">
        <v>0</v>
      </c>
      <c r="F127" s="7">
        <f t="shared" si="4"/>
        <v>0</v>
      </c>
    </row>
    <row r="128" spans="1:6" ht="49.5" customHeight="1" x14ac:dyDescent="0.2">
      <c r="A128" s="2">
        <v>8</v>
      </c>
      <c r="B128" s="3" t="s">
        <v>86</v>
      </c>
      <c r="C128" s="2" t="s">
        <v>5</v>
      </c>
      <c r="D128" s="2">
        <v>2</v>
      </c>
      <c r="E128" s="7">
        <v>0</v>
      </c>
      <c r="F128" s="7">
        <f t="shared" si="4"/>
        <v>0</v>
      </c>
    </row>
    <row r="129" spans="1:8" ht="39.75" customHeight="1" x14ac:dyDescent="0.2">
      <c r="A129" s="2">
        <v>9</v>
      </c>
      <c r="B129" s="3" t="s">
        <v>87</v>
      </c>
      <c r="C129" s="2" t="s">
        <v>5</v>
      </c>
      <c r="D129" s="2">
        <v>3</v>
      </c>
      <c r="E129" s="7">
        <v>0</v>
      </c>
      <c r="F129" s="7">
        <f t="shared" si="4"/>
        <v>0</v>
      </c>
    </row>
    <row r="130" spans="1:8" ht="69" customHeight="1" x14ac:dyDescent="0.2">
      <c r="A130" s="2">
        <v>10</v>
      </c>
      <c r="B130" s="3" t="s">
        <v>88</v>
      </c>
      <c r="C130" s="2" t="s">
        <v>5</v>
      </c>
      <c r="D130" s="2">
        <v>3</v>
      </c>
      <c r="E130" s="7">
        <v>0</v>
      </c>
      <c r="F130" s="7">
        <f t="shared" si="4"/>
        <v>0</v>
      </c>
    </row>
    <row r="131" spans="1:8" ht="42.75" customHeight="1" x14ac:dyDescent="0.2">
      <c r="A131" s="2">
        <v>11</v>
      </c>
      <c r="B131" s="3" t="s">
        <v>112</v>
      </c>
      <c r="C131" s="2" t="s">
        <v>5</v>
      </c>
      <c r="D131" s="2">
        <v>2</v>
      </c>
      <c r="E131" s="7">
        <v>0</v>
      </c>
      <c r="F131" s="7">
        <f t="shared" si="4"/>
        <v>0</v>
      </c>
    </row>
    <row r="132" spans="1:8" ht="59.25" customHeight="1" x14ac:dyDescent="0.2">
      <c r="A132" s="27" t="s">
        <v>123</v>
      </c>
      <c r="B132" s="27"/>
      <c r="C132" s="27"/>
      <c r="D132" s="27"/>
      <c r="E132" s="27"/>
      <c r="F132" s="6">
        <f>ROUND(SUM(F121:F131),2)</f>
        <v>0</v>
      </c>
    </row>
    <row r="133" spans="1:8" ht="60" customHeight="1" x14ac:dyDescent="0.2">
      <c r="A133" s="24" t="s">
        <v>7</v>
      </c>
      <c r="B133" s="24"/>
      <c r="C133" s="24"/>
      <c r="D133" s="24"/>
      <c r="E133" s="24"/>
      <c r="F133" s="6">
        <f>ROUND((F132*24%),2)</f>
        <v>0</v>
      </c>
    </row>
    <row r="134" spans="1:8" ht="52.5" customHeight="1" x14ac:dyDescent="0.2">
      <c r="A134" s="24" t="s">
        <v>124</v>
      </c>
      <c r="B134" s="24"/>
      <c r="C134" s="24"/>
      <c r="D134" s="24"/>
      <c r="E134" s="24"/>
      <c r="F134" s="6">
        <f>ROUND((F132+F133),2)</f>
        <v>0</v>
      </c>
    </row>
    <row r="135" spans="1:8" ht="41.25" customHeight="1" x14ac:dyDescent="0.2">
      <c r="A135" s="23" t="s">
        <v>127</v>
      </c>
      <c r="B135" s="23"/>
      <c r="C135" s="23"/>
      <c r="D135" s="23"/>
      <c r="E135" s="23"/>
      <c r="F135" s="23"/>
    </row>
    <row r="136" spans="1:8" ht="54.75" customHeight="1" x14ac:dyDescent="0.2">
      <c r="A136" s="19"/>
      <c r="B136" s="19"/>
      <c r="C136" s="19"/>
      <c r="D136" s="19"/>
      <c r="E136" s="22" t="s">
        <v>128</v>
      </c>
      <c r="F136" s="22"/>
    </row>
    <row r="137" spans="1:8" ht="60" customHeight="1" x14ac:dyDescent="0.2">
      <c r="A137" s="19"/>
      <c r="B137" s="19"/>
      <c r="C137" s="19"/>
      <c r="D137" s="19"/>
      <c r="E137" s="20"/>
      <c r="F137" s="21"/>
    </row>
    <row r="138" spans="1:8" ht="60.75" customHeight="1" x14ac:dyDescent="0.2">
      <c r="A138" s="19"/>
      <c r="B138" s="19"/>
      <c r="C138" s="19"/>
      <c r="D138" s="19"/>
      <c r="E138" s="20"/>
      <c r="F138" s="21"/>
    </row>
    <row r="139" spans="1:8" ht="59.25" customHeight="1" x14ac:dyDescent="0.2">
      <c r="A139" s="19"/>
      <c r="B139" s="19"/>
      <c r="C139" s="19"/>
      <c r="D139" s="19"/>
      <c r="E139" s="22" t="s">
        <v>129</v>
      </c>
      <c r="F139" s="22"/>
    </row>
    <row r="140" spans="1:8" ht="24.95" customHeight="1" x14ac:dyDescent="0.2">
      <c r="H140" s="17"/>
    </row>
    <row r="141" spans="1:8" ht="24.95" customHeight="1" x14ac:dyDescent="0.2"/>
    <row r="142" spans="1:8" ht="24.95" customHeight="1" x14ac:dyDescent="0.2"/>
    <row r="143" spans="1:8" ht="39.75" customHeight="1" x14ac:dyDescent="0.2"/>
    <row r="144" spans="1:8" ht="24.95" customHeight="1" x14ac:dyDescent="0.2"/>
    <row r="145" ht="24.95" customHeight="1" x14ac:dyDescent="0.2"/>
    <row r="146" ht="24.95" customHeight="1" x14ac:dyDescent="0.2"/>
    <row r="147" ht="24.95" customHeight="1" x14ac:dyDescent="0.2"/>
    <row r="149" ht="31.5" customHeight="1" x14ac:dyDescent="0.2"/>
    <row r="150" ht="42.75" customHeight="1" x14ac:dyDescent="0.2"/>
    <row r="165" spans="8:9" ht="20.100000000000001" customHeight="1" x14ac:dyDescent="0.2">
      <c r="H165" s="18"/>
      <c r="I165" s="18"/>
    </row>
    <row r="166" spans="8:9" ht="20.100000000000001" customHeight="1" x14ac:dyDescent="0.2"/>
    <row r="167" spans="8:9" ht="20.100000000000001" customHeight="1" x14ac:dyDescent="0.2"/>
    <row r="168" spans="8:9" ht="33.75" customHeight="1" x14ac:dyDescent="0.2"/>
    <row r="169" spans="8:9" ht="20.100000000000001" customHeight="1" x14ac:dyDescent="0.2"/>
    <row r="170" spans="8:9" ht="20.100000000000001" customHeight="1" x14ac:dyDescent="0.2"/>
    <row r="171" spans="8:9" ht="20.100000000000001" customHeight="1" x14ac:dyDescent="0.2"/>
    <row r="172" spans="8:9" ht="20.100000000000001" customHeight="1" x14ac:dyDescent="0.2"/>
    <row r="174" spans="8:9" ht="39.75" customHeight="1" x14ac:dyDescent="0.2"/>
    <row r="175" spans="8:9" ht="39.950000000000003" customHeight="1" x14ac:dyDescent="0.2"/>
    <row r="176" spans="8:9" ht="35.25" customHeight="1" x14ac:dyDescent="0.2"/>
    <row r="177" ht="34.5" customHeight="1" x14ac:dyDescent="0.2"/>
    <row r="178" ht="47.25" customHeight="1" x14ac:dyDescent="0.2"/>
    <row r="179" ht="37.5" customHeight="1" x14ac:dyDescent="0.2"/>
    <row r="180" ht="40.5" customHeight="1" x14ac:dyDescent="0.2"/>
    <row r="181" ht="39" customHeight="1" x14ac:dyDescent="0.2"/>
    <row r="182" ht="42.75" customHeight="1" x14ac:dyDescent="0.2"/>
    <row r="183" ht="30" customHeight="1" x14ac:dyDescent="0.2"/>
    <row r="186" ht="32.25" customHeight="1" x14ac:dyDescent="0.2"/>
    <row r="189" ht="21" customHeight="1" x14ac:dyDescent="0.2"/>
    <row r="190" ht="20.25" customHeight="1" x14ac:dyDescent="0.2"/>
    <row r="191" ht="31.5" customHeight="1" x14ac:dyDescent="0.2"/>
    <row r="192" ht="45.75" customHeight="1" x14ac:dyDescent="0.2"/>
    <row r="199" ht="20.100000000000001" customHeight="1" x14ac:dyDescent="0.2"/>
    <row r="200" ht="20.100000000000001" customHeight="1" x14ac:dyDescent="0.2"/>
    <row r="201" ht="20.100000000000001" customHeight="1" x14ac:dyDescent="0.2"/>
    <row r="202" ht="20.100000000000001" customHeight="1" x14ac:dyDescent="0.2"/>
    <row r="204" ht="28.5" customHeight="1" x14ac:dyDescent="0.2"/>
    <row r="205" ht="24" customHeight="1" x14ac:dyDescent="0.2"/>
    <row r="206" ht="26.25" customHeight="1" x14ac:dyDescent="0.2"/>
    <row r="208" ht="21" customHeight="1" x14ac:dyDescent="0.2"/>
    <row r="209" spans="8:8" ht="33.75" customHeight="1" x14ac:dyDescent="0.2"/>
    <row r="210" spans="8:8" ht="20.100000000000001" customHeight="1" x14ac:dyDescent="0.2"/>
    <row r="211" spans="8:8" ht="27" customHeight="1" x14ac:dyDescent="0.2"/>
    <row r="212" spans="8:8" ht="20.25" customHeight="1" x14ac:dyDescent="0.2"/>
    <row r="213" spans="8:8" ht="20.25" customHeight="1" x14ac:dyDescent="0.2"/>
    <row r="214" spans="8:8" ht="29.25" customHeight="1" x14ac:dyDescent="0.2"/>
    <row r="218" spans="8:8" ht="20.100000000000001" customHeight="1" x14ac:dyDescent="0.2">
      <c r="H218" s="18"/>
    </row>
    <row r="219" spans="8:8" ht="20.100000000000001" customHeight="1" x14ac:dyDescent="0.2"/>
    <row r="220" spans="8:8" ht="20.100000000000001" customHeight="1" x14ac:dyDescent="0.2"/>
    <row r="221" spans="8:8" ht="38.25" customHeight="1" x14ac:dyDescent="0.2"/>
    <row r="222" spans="8:8" ht="20.100000000000001" customHeight="1" x14ac:dyDescent="0.2"/>
    <row r="223" spans="8:8" ht="20.100000000000001" customHeight="1" x14ac:dyDescent="0.2"/>
    <row r="224" spans="8:8" ht="20.100000000000001" customHeight="1" x14ac:dyDescent="0.2"/>
    <row r="225" ht="20.100000000000001" customHeight="1" x14ac:dyDescent="0.2"/>
    <row r="227" ht="57" customHeight="1" x14ac:dyDescent="0.2"/>
    <row r="228" ht="40.5" customHeight="1" x14ac:dyDescent="0.2"/>
    <row r="229" ht="28.5" customHeight="1" x14ac:dyDescent="0.2"/>
    <row r="235" ht="28.5" customHeight="1" x14ac:dyDescent="0.2"/>
    <row r="237" ht="27.75" customHeight="1" x14ac:dyDescent="0.2"/>
    <row r="238" ht="35.25" customHeight="1" x14ac:dyDescent="0.2"/>
    <row r="239" ht="62.25" customHeight="1" x14ac:dyDescent="0.2"/>
    <row r="240" ht="30" customHeight="1" x14ac:dyDescent="0.2"/>
    <row r="241" spans="8:8" ht="20.100000000000001" customHeight="1" x14ac:dyDescent="0.2">
      <c r="H241" s="17"/>
    </row>
    <row r="242" spans="8:8" ht="20.100000000000001" customHeight="1" x14ac:dyDescent="0.2"/>
    <row r="243" spans="8:8" ht="20.100000000000001" customHeight="1" x14ac:dyDescent="0.2"/>
    <row r="244" spans="8:8" ht="45.75" customHeight="1" x14ac:dyDescent="0.2"/>
    <row r="245" spans="8:8" ht="20.100000000000001" customHeight="1" x14ac:dyDescent="0.2"/>
    <row r="246" spans="8:8" ht="20.100000000000001" customHeight="1" x14ac:dyDescent="0.2"/>
    <row r="247" spans="8:8" ht="20.100000000000001" customHeight="1" x14ac:dyDescent="0.2"/>
    <row r="248" spans="8:8" ht="20.100000000000001" customHeight="1" x14ac:dyDescent="0.2"/>
    <row r="250" spans="8:8" ht="45.75" customHeight="1" x14ac:dyDescent="0.2"/>
    <row r="251" spans="8:8" ht="48" customHeight="1" x14ac:dyDescent="0.2"/>
    <row r="252" spans="8:8" ht="46.5" customHeight="1" x14ac:dyDescent="0.2"/>
    <row r="255" spans="8:8" ht="36" customHeight="1" x14ac:dyDescent="0.2"/>
    <row r="257" ht="38.25" customHeight="1" x14ac:dyDescent="0.2"/>
    <row r="258" ht="52.5" customHeight="1" x14ac:dyDescent="0.2"/>
    <row r="260" ht="31.5" customHeight="1" x14ac:dyDescent="0.2"/>
    <row r="262" ht="36.75" customHeight="1" x14ac:dyDescent="0.2"/>
    <row r="263" ht="24.75" customHeight="1" x14ac:dyDescent="0.2"/>
    <row r="265" ht="21.75" customHeight="1" x14ac:dyDescent="0.2"/>
    <row r="266" ht="22.5" customHeight="1" x14ac:dyDescent="0.2"/>
    <row r="267" ht="36" customHeight="1" x14ac:dyDescent="0.2"/>
    <row r="269" ht="20.100000000000001" customHeight="1" x14ac:dyDescent="0.2"/>
    <row r="270" ht="20.100000000000001" customHeight="1" x14ac:dyDescent="0.2"/>
    <row r="271" ht="20.100000000000001" customHeight="1" x14ac:dyDescent="0.2"/>
    <row r="272" ht="20.100000000000001" customHeight="1" x14ac:dyDescent="0.2"/>
    <row r="273" spans="8:8" ht="20.100000000000001" customHeight="1" x14ac:dyDescent="0.2"/>
    <row r="274" spans="8:8" ht="20.100000000000001" customHeight="1" x14ac:dyDescent="0.2"/>
    <row r="276" spans="8:8" ht="20.100000000000001" customHeight="1" x14ac:dyDescent="0.2">
      <c r="H276" s="17"/>
    </row>
    <row r="277" spans="8:8" ht="20.100000000000001" customHeight="1" x14ac:dyDescent="0.2"/>
    <row r="278" spans="8:8" ht="20.100000000000001" customHeight="1" x14ac:dyDescent="0.2"/>
    <row r="279" spans="8:8" ht="37.5" customHeight="1" x14ac:dyDescent="0.2"/>
    <row r="280" spans="8:8" ht="20.100000000000001" customHeight="1" x14ac:dyDescent="0.2"/>
    <row r="281" spans="8:8" ht="20.100000000000001" customHeight="1" x14ac:dyDescent="0.2"/>
    <row r="282" spans="8:8" ht="20.100000000000001" customHeight="1" x14ac:dyDescent="0.2"/>
    <row r="283" spans="8:8" ht="20.100000000000001" customHeight="1" x14ac:dyDescent="0.2"/>
    <row r="285" spans="8:8" ht="51.75" customHeight="1" x14ac:dyDescent="0.2"/>
    <row r="286" spans="8:8" ht="39" customHeight="1" x14ac:dyDescent="0.2"/>
    <row r="288" spans="8:8" ht="20.100000000000001" customHeight="1" x14ac:dyDescent="0.2">
      <c r="H288" s="17"/>
    </row>
    <row r="289" spans="8:8" ht="20.100000000000001" customHeight="1" x14ac:dyDescent="0.2"/>
    <row r="290" spans="8:8" ht="20.100000000000001" customHeight="1" x14ac:dyDescent="0.2"/>
    <row r="291" spans="8:8" ht="34.5" customHeight="1" x14ac:dyDescent="0.2"/>
    <row r="292" spans="8:8" ht="20.100000000000001" customHeight="1" x14ac:dyDescent="0.2"/>
    <row r="293" spans="8:8" ht="20.100000000000001" customHeight="1" x14ac:dyDescent="0.2"/>
    <row r="294" spans="8:8" ht="20.100000000000001" customHeight="1" x14ac:dyDescent="0.2"/>
    <row r="295" spans="8:8" ht="20.100000000000001" customHeight="1" x14ac:dyDescent="0.2"/>
    <row r="297" spans="8:8" ht="47.25" customHeight="1" x14ac:dyDescent="0.2"/>
    <row r="298" spans="8:8" ht="34.5" customHeight="1" x14ac:dyDescent="0.2"/>
    <row r="299" spans="8:8" ht="27" customHeight="1" x14ac:dyDescent="0.2">
      <c r="H299" s="18"/>
    </row>
    <row r="300" spans="8:8" ht="20.100000000000001" customHeight="1" x14ac:dyDescent="0.2"/>
    <row r="301" spans="8:8" ht="20.100000000000001" customHeight="1" x14ac:dyDescent="0.2"/>
    <row r="302" spans="8:8" ht="20.100000000000001" customHeight="1" x14ac:dyDescent="0.2"/>
    <row r="303" spans="8:8" ht="36.75" customHeight="1" x14ac:dyDescent="0.2"/>
    <row r="304" spans="8:8" ht="20.100000000000001" customHeight="1" x14ac:dyDescent="0.2"/>
    <row r="305" ht="20.100000000000001" customHeight="1" x14ac:dyDescent="0.2"/>
    <row r="306" ht="20.100000000000001" customHeight="1" x14ac:dyDescent="0.2"/>
    <row r="307" ht="20.100000000000001" customHeight="1" x14ac:dyDescent="0.2"/>
    <row r="309" ht="39.75" customHeight="1" x14ac:dyDescent="0.2"/>
    <row r="310" ht="39.950000000000003" customHeight="1" x14ac:dyDescent="0.2"/>
    <row r="334" ht="20.100000000000001" customHeight="1" x14ac:dyDescent="0.2"/>
    <row r="335" ht="20.100000000000001" customHeight="1" x14ac:dyDescent="0.2"/>
    <row r="336" ht="20.100000000000001" customHeight="1" x14ac:dyDescent="0.2"/>
    <row r="343" ht="20.100000000000001" customHeight="1" x14ac:dyDescent="0.2"/>
    <row r="344" ht="20.100000000000001" customHeight="1" x14ac:dyDescent="0.2"/>
    <row r="346" ht="20.100000000000001" customHeight="1" x14ac:dyDescent="0.2"/>
    <row r="347" ht="20.100000000000001" customHeight="1" x14ac:dyDescent="0.2"/>
    <row r="350" ht="20.100000000000001" customHeight="1" x14ac:dyDescent="0.2"/>
    <row r="359" spans="8:8" ht="20.100000000000001" customHeight="1" x14ac:dyDescent="0.2"/>
    <row r="362" spans="8:8" ht="20.100000000000001" customHeight="1" x14ac:dyDescent="0.2"/>
    <row r="363" spans="8:8" ht="20.100000000000001" customHeight="1" x14ac:dyDescent="0.2"/>
    <row r="364" spans="8:8" ht="20.100000000000001" customHeight="1" x14ac:dyDescent="0.2"/>
    <row r="365" spans="8:8" ht="20.100000000000001" customHeight="1" x14ac:dyDescent="0.2">
      <c r="H365" s="17"/>
    </row>
    <row r="366" spans="8:8" ht="20.100000000000001" customHeight="1" x14ac:dyDescent="0.2"/>
    <row r="367" spans="8:8" ht="20.100000000000001" customHeight="1" x14ac:dyDescent="0.2"/>
    <row r="368" spans="8:8" ht="43.5" customHeight="1" x14ac:dyDescent="0.2"/>
    <row r="369" ht="20.100000000000001" customHeight="1" x14ac:dyDescent="0.2"/>
    <row r="370" ht="20.100000000000001" customHeight="1" x14ac:dyDescent="0.2"/>
    <row r="371" ht="20.100000000000001" customHeight="1" x14ac:dyDescent="0.2"/>
    <row r="372" ht="20.100000000000001" customHeight="1" x14ac:dyDescent="0.2"/>
    <row r="374" ht="35.25" customHeight="1" x14ac:dyDescent="0.2"/>
    <row r="375" ht="34.5" customHeight="1" x14ac:dyDescent="0.2"/>
    <row r="378" ht="33.75" customHeight="1" x14ac:dyDescent="0.2"/>
    <row r="379" ht="35.25" customHeight="1" x14ac:dyDescent="0.2"/>
    <row r="380" ht="20.100000000000001" customHeight="1" x14ac:dyDescent="0.2"/>
    <row r="381" ht="20.100000000000001" customHeight="1" x14ac:dyDescent="0.2"/>
    <row r="382" ht="20.100000000000001" customHeight="1" x14ac:dyDescent="0.2"/>
    <row r="383" ht="20.100000000000001" customHeight="1" x14ac:dyDescent="0.2"/>
    <row r="384" ht="20.100000000000001" customHeight="1" x14ac:dyDescent="0.2"/>
    <row r="385" ht="20.100000000000001" customHeight="1" x14ac:dyDescent="0.2"/>
    <row r="386" ht="20.100000000000001" customHeight="1" x14ac:dyDescent="0.2"/>
    <row r="387" ht="20.100000000000001" customHeight="1" x14ac:dyDescent="0.2"/>
    <row r="389" ht="20.100000000000001" customHeight="1" x14ac:dyDescent="0.2"/>
    <row r="390" ht="20.100000000000001" customHeight="1" x14ac:dyDescent="0.2"/>
    <row r="391" ht="20.100000000000001" customHeight="1" x14ac:dyDescent="0.2"/>
    <row r="392" ht="20.100000000000001" customHeight="1" x14ac:dyDescent="0.2"/>
    <row r="393" ht="20.100000000000001" customHeight="1" x14ac:dyDescent="0.2"/>
    <row r="394" ht="20.100000000000001" customHeight="1" x14ac:dyDescent="0.2"/>
    <row r="395" ht="20.100000000000001" customHeight="1" x14ac:dyDescent="0.2"/>
    <row r="396" ht="20.100000000000001" customHeight="1" x14ac:dyDescent="0.2"/>
    <row r="397" ht="20.100000000000001" customHeight="1" x14ac:dyDescent="0.2"/>
    <row r="403" spans="8:8" ht="20.100000000000001" customHeight="1" x14ac:dyDescent="0.2">
      <c r="H403" s="17"/>
    </row>
    <row r="404" spans="8:8" ht="20.100000000000001" customHeight="1" x14ac:dyDescent="0.2"/>
    <row r="405" spans="8:8" ht="20.100000000000001" customHeight="1" x14ac:dyDescent="0.2"/>
    <row r="406" spans="8:8" ht="33.75" customHeight="1" x14ac:dyDescent="0.2"/>
    <row r="407" spans="8:8" ht="20.100000000000001" customHeight="1" x14ac:dyDescent="0.2"/>
    <row r="408" spans="8:8" ht="20.100000000000001" customHeight="1" x14ac:dyDescent="0.2"/>
    <row r="409" spans="8:8" ht="20.100000000000001" customHeight="1" x14ac:dyDescent="0.2"/>
    <row r="410" spans="8:8" ht="20.100000000000001" customHeight="1" x14ac:dyDescent="0.2"/>
    <row r="412" spans="8:8" ht="53.25" customHeight="1" x14ac:dyDescent="0.2"/>
    <row r="413" spans="8:8" ht="46.5" customHeight="1" x14ac:dyDescent="0.2"/>
    <row r="427" spans="8:8" ht="20.100000000000001" customHeight="1" x14ac:dyDescent="0.2">
      <c r="H427" s="17"/>
    </row>
    <row r="428" spans="8:8" ht="20.100000000000001" customHeight="1" x14ac:dyDescent="0.2"/>
    <row r="429" spans="8:8" ht="20.100000000000001" customHeight="1" x14ac:dyDescent="0.2"/>
    <row r="430" spans="8:8" ht="45" customHeight="1" x14ac:dyDescent="0.2"/>
    <row r="431" spans="8:8" ht="20.100000000000001" customHeight="1" x14ac:dyDescent="0.2"/>
    <row r="432" spans="8:8" ht="20.100000000000001" customHeight="1" x14ac:dyDescent="0.2"/>
    <row r="433" ht="20.100000000000001" customHeight="1" x14ac:dyDescent="0.2"/>
    <row r="434" ht="20.100000000000001" customHeight="1" x14ac:dyDescent="0.2"/>
    <row r="436" ht="58.5" customHeight="1" x14ac:dyDescent="0.2"/>
    <row r="437" ht="48.75" customHeight="1" x14ac:dyDescent="0.2"/>
    <row r="438" ht="84.75" customHeight="1" x14ac:dyDescent="0.2"/>
    <row r="439" ht="111.75" customHeight="1" x14ac:dyDescent="0.2"/>
    <row r="441" ht="54" customHeight="1" x14ac:dyDescent="0.2"/>
    <row r="442" ht="38.25" customHeight="1" x14ac:dyDescent="0.2"/>
    <row r="443" ht="25.5" customHeight="1" x14ac:dyDescent="0.2"/>
    <row r="444" ht="36.75" customHeight="1" x14ac:dyDescent="0.2"/>
    <row r="445" ht="54" customHeight="1" x14ac:dyDescent="0.2"/>
    <row r="446" ht="56.25" customHeight="1" x14ac:dyDescent="0.2"/>
    <row r="447" ht="54.75" customHeight="1" x14ac:dyDescent="0.2"/>
    <row r="448" ht="69" customHeight="1" x14ac:dyDescent="0.2"/>
    <row r="449" spans="8:8" ht="20.100000000000001" customHeight="1" x14ac:dyDescent="0.2">
      <c r="H449" s="17"/>
    </row>
    <row r="450" spans="8:8" ht="20.100000000000001" customHeight="1" x14ac:dyDescent="0.2"/>
    <row r="451" spans="8:8" ht="20.100000000000001" customHeight="1" x14ac:dyDescent="0.2"/>
    <row r="452" spans="8:8" ht="36.75" customHeight="1" x14ac:dyDescent="0.2"/>
  </sheetData>
  <mergeCells count="28">
    <mergeCell ref="A135:F135"/>
    <mergeCell ref="E136:F136"/>
    <mergeCell ref="A71:E71"/>
    <mergeCell ref="A72:E72"/>
    <mergeCell ref="A73:E73"/>
    <mergeCell ref="A80:F80"/>
    <mergeCell ref="B109:E109"/>
    <mergeCell ref="B110:E110"/>
    <mergeCell ref="B111:E111"/>
    <mergeCell ref="A74:F74"/>
    <mergeCell ref="E75:F75"/>
    <mergeCell ref="E78:F78"/>
    <mergeCell ref="A112:F112"/>
    <mergeCell ref="E113:F113"/>
    <mergeCell ref="E116:F116"/>
    <mergeCell ref="A119:F119"/>
    <mergeCell ref="A132:E132"/>
    <mergeCell ref="A133:E133"/>
    <mergeCell ref="A134:E134"/>
    <mergeCell ref="A6:E6"/>
    <mergeCell ref="A7:E7"/>
    <mergeCell ref="A8:F8"/>
    <mergeCell ref="E9:F9"/>
    <mergeCell ref="E12:F12"/>
    <mergeCell ref="E139:F139"/>
    <mergeCell ref="A5:E5"/>
    <mergeCell ref="A2:F2"/>
    <mergeCell ref="A15:F15"/>
  </mergeCells>
  <pageMargins left="0.7" right="0.7" top="0.75" bottom="0.75" header="0.3" footer="0.3"/>
  <pageSetup paperSize="9" orientation="portrait" r:id="rId1"/>
  <ignoredErrors>
    <ignoredError sqref="F125 F12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Έντυπο οικ προσφοράς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Aliferi Xrysoula</dc:creator>
  <cp:lastModifiedBy>Marinos Kritikos</cp:lastModifiedBy>
  <cp:lastPrinted>2021-09-20T08:22:48Z</cp:lastPrinted>
  <dcterms:created xsi:type="dcterms:W3CDTF">2019-06-06T08:38:05Z</dcterms:created>
  <dcterms:modified xsi:type="dcterms:W3CDTF">2022-11-09T08:28:48Z</dcterms:modified>
</cp:coreProperties>
</file>