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39\Desktop\Μελέτες\2022\Π9322 Εργασίες ανακατασκευής και συντήρησης νησίδων\"/>
    </mc:Choice>
  </mc:AlternateContent>
  <bookViews>
    <workbookView xWindow="0" yWindow="0" windowWidth="25200" windowHeight="11280"/>
  </bookViews>
  <sheets>
    <sheet name="Έντυπο οικ προσφορά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6" i="1" s="1"/>
  <c r="F27" i="1" s="1"/>
  <c r="F4" i="1"/>
  <c r="H4" i="1" s="1"/>
  <c r="F5" i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3" i="1"/>
  <c r="H3" i="1" s="1"/>
  <c r="F28" i="1" l="1"/>
  <c r="H15" i="1"/>
  <c r="H16" i="1" l="1"/>
  <c r="H17" i="1" s="1"/>
</calcChain>
</file>

<file path=xl/sharedStrings.xml><?xml version="1.0" encoding="utf-8"?>
<sst xmlns="http://schemas.openxmlformats.org/spreadsheetml/2006/main" count="54" uniqueCount="35">
  <si>
    <t>Α/Α</t>
  </si>
  <si>
    <t>Μονάδα μέτρησης</t>
  </si>
  <si>
    <t>Ποσότητα</t>
  </si>
  <si>
    <t>Στρέμμα</t>
  </si>
  <si>
    <t xml:space="preserve">Απομάκρυνση ζιζανίων με βενζινοκίνητο χορτοκοπτικό μηχάνημα πεζού χειριστή (τύπου μεσινέζα) </t>
  </si>
  <si>
    <t>Διαμόρφωση θάμνων σε μπορντούρα με  μηχανικό ψαλίδι μπορντούρας</t>
  </si>
  <si>
    <t>Μέτρο</t>
  </si>
  <si>
    <t>Ανανέωση – διαμόρφωση κόμης παλαιών ανεπτυγμένων θάμνων ύψους πάνω από 1.50m</t>
  </si>
  <si>
    <t>Τεμάχιο</t>
  </si>
  <si>
    <t>Ανανέωση – διαμόρφωση μικρών δένδρων ύψους έως 4 m</t>
  </si>
  <si>
    <t>Ανανέωση – διαμόρφωση μεσαίων  δένδρων ύψους από 4 m έως 8 m</t>
  </si>
  <si>
    <t>Ανανέωση – διαμόρφωση μεγάλων   δένδρων ύψους από 8 m έως 16 m</t>
  </si>
  <si>
    <t>Λίπανση χλοοτάπητα</t>
  </si>
  <si>
    <t>Λίπανση φυτών</t>
  </si>
  <si>
    <t>Φυτοπροστασία θάμνων</t>
  </si>
  <si>
    <t>Φυτοπροστασία χλοοτάπητα</t>
  </si>
  <si>
    <t>Φυτοπροστασία δένδρων πάνω από 4 m</t>
  </si>
  <si>
    <r>
      <t xml:space="preserve">Αποξήλωση και </t>
    </r>
    <r>
      <rPr>
        <sz val="11"/>
        <color theme="1"/>
        <rFont val="Calibri"/>
        <family val="2"/>
        <charset val="161"/>
        <scheme val="minor"/>
      </rPr>
      <t xml:space="preserve">ανακατασκευή αυτόματου συστήματος άρδευσης με υπόγειο πότισμα </t>
    </r>
  </si>
  <si>
    <t>Φ.Π.Α. 24%</t>
  </si>
  <si>
    <t>Κούρεμα χλοοτάπητα με βενζινοκίνητη χλοοκοπτική μηχανή</t>
  </si>
  <si>
    <t>1η Ομάδα: Συντήρηση νησίδων</t>
  </si>
  <si>
    <t> Περιγραφή</t>
  </si>
  <si>
    <t xml:space="preserve">Τιμή μονάδας </t>
  </si>
  <si>
    <t>Τιμή ανά επανάληψη</t>
  </si>
  <si>
    <t>Επαναλήψεις</t>
  </si>
  <si>
    <t>Σύνολο</t>
  </si>
  <si>
    <t>Σύνολο 1ης ομάδας</t>
  </si>
  <si>
    <t>Γενικό Σύνολο 1ης ομάδας</t>
  </si>
  <si>
    <t>2η Ομάδα: Ανακατασκευή νησίδων Λεφ. Δημοκρατίας και Λεωφ. Χασιάς (Καπετάν Βέρρα έως Ιδρυμα αναπήρων)</t>
  </si>
  <si>
    <t>Σύνολο 2ης ομάδας</t>
  </si>
  <si>
    <t>Γενικό Σύνολο 2ης ομάδας</t>
  </si>
  <si>
    <t>υπηρεσία</t>
  </si>
  <si>
    <t>Έλαβα γνώση και αποδέχομαι πλήρως και ανεπιφύλακτα τους όρους και τις τεχνικές προδιαγραφές του παρόντος διαγωνισμού</t>
  </si>
  <si>
    <t>………, ……../…../…….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</si>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</sst>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;[Red]#,##0.00\ &quot;€&quot;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0" fillId="0" borderId="0" xfId="0" applyBorder="1"/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C38" sqref="C38"/>
    </sheetView>
  </sheetViews>
  <sheetFormatPr defaultRowHeight="15" x14ac:dyDescent="0.25"/>
  <cols>
    <col min="1" max="1" width="4.28515625" customWidth="1"/>
    <col min="2" max="2" width="28.140625" customWidth="1"/>
    <col min="3" max="3" width="11.140625" customWidth="1"/>
    <col min="4" max="4" width="10.5703125" customWidth="1"/>
    <col min="5" max="5" width="13.7109375" bestFit="1" customWidth="1"/>
    <col min="6" max="6" width="11.85546875" customWidth="1"/>
    <col min="7" max="7" width="13.28515625" customWidth="1"/>
    <col min="8" max="8" width="12.5703125" customWidth="1"/>
  </cols>
  <sheetData>
    <row r="1" spans="1:8" ht="24.95" customHeight="1" x14ac:dyDescent="0.25">
      <c r="A1" s="20" t="s">
        <v>20</v>
      </c>
      <c r="B1" s="20"/>
      <c r="C1" s="20"/>
      <c r="D1" s="20"/>
      <c r="E1" s="20"/>
      <c r="F1" s="20"/>
      <c r="G1" s="20"/>
      <c r="H1" s="20"/>
    </row>
    <row r="2" spans="1:8" ht="40.5" customHeight="1" x14ac:dyDescent="0.25">
      <c r="A2" s="4" t="s">
        <v>0</v>
      </c>
      <c r="B2" s="4" t="s">
        <v>21</v>
      </c>
      <c r="C2" s="4" t="s">
        <v>1</v>
      </c>
      <c r="D2" s="4" t="s">
        <v>2</v>
      </c>
      <c r="E2" s="4" t="s">
        <v>22</v>
      </c>
      <c r="F2" s="4" t="s">
        <v>23</v>
      </c>
      <c r="G2" s="4" t="s">
        <v>24</v>
      </c>
      <c r="H2" s="4" t="s">
        <v>25</v>
      </c>
    </row>
    <row r="3" spans="1:8" ht="52.5" customHeight="1" x14ac:dyDescent="0.25">
      <c r="A3" s="1">
        <v>1</v>
      </c>
      <c r="B3" s="3" t="s">
        <v>19</v>
      </c>
      <c r="C3" s="1" t="s">
        <v>3</v>
      </c>
      <c r="D3" s="1">
        <v>13.205</v>
      </c>
      <c r="E3" s="5">
        <v>0</v>
      </c>
      <c r="F3" s="5">
        <f>ROUND((D3*E3),2)</f>
        <v>0</v>
      </c>
      <c r="G3" s="1">
        <v>20</v>
      </c>
      <c r="H3" s="5">
        <f>ROUND((F3*G3),2)</f>
        <v>0</v>
      </c>
    </row>
    <row r="4" spans="1:8" ht="71.25" customHeight="1" x14ac:dyDescent="0.25">
      <c r="A4" s="1">
        <v>2</v>
      </c>
      <c r="B4" s="3" t="s">
        <v>4</v>
      </c>
      <c r="C4" s="1" t="s">
        <v>3</v>
      </c>
      <c r="D4" s="1">
        <v>10.564</v>
      </c>
      <c r="E4" s="5">
        <v>0</v>
      </c>
      <c r="F4" s="5">
        <f t="shared" ref="F4:F14" si="0">ROUND((D4*E4),2)</f>
        <v>0</v>
      </c>
      <c r="G4" s="1">
        <v>5</v>
      </c>
      <c r="H4" s="5">
        <f t="shared" ref="H4:H14" si="1">ROUND((F4*G4),2)</f>
        <v>0</v>
      </c>
    </row>
    <row r="5" spans="1:8" ht="54" customHeight="1" x14ac:dyDescent="0.25">
      <c r="A5" s="1">
        <v>3</v>
      </c>
      <c r="B5" s="3" t="s">
        <v>5</v>
      </c>
      <c r="C5" s="1" t="s">
        <v>6</v>
      </c>
      <c r="D5" s="2">
        <v>3291</v>
      </c>
      <c r="E5" s="5">
        <v>0</v>
      </c>
      <c r="F5" s="5">
        <f t="shared" si="0"/>
        <v>0</v>
      </c>
      <c r="G5" s="1">
        <v>5</v>
      </c>
      <c r="H5" s="5">
        <f t="shared" si="1"/>
        <v>0</v>
      </c>
    </row>
    <row r="6" spans="1:8" ht="66.75" customHeight="1" x14ac:dyDescent="0.25">
      <c r="A6" s="1">
        <v>4</v>
      </c>
      <c r="B6" s="3" t="s">
        <v>7</v>
      </c>
      <c r="C6" s="1" t="s">
        <v>8</v>
      </c>
      <c r="D6" s="2">
        <v>1160</v>
      </c>
      <c r="E6" s="5">
        <v>0</v>
      </c>
      <c r="F6" s="5">
        <f t="shared" si="0"/>
        <v>0</v>
      </c>
      <c r="G6" s="1">
        <v>5</v>
      </c>
      <c r="H6" s="5">
        <f t="shared" si="1"/>
        <v>0</v>
      </c>
    </row>
    <row r="7" spans="1:8" ht="44.25" customHeight="1" x14ac:dyDescent="0.25">
      <c r="A7" s="1">
        <v>5</v>
      </c>
      <c r="B7" s="3" t="s">
        <v>9</v>
      </c>
      <c r="C7" s="1" t="s">
        <v>8</v>
      </c>
      <c r="D7" s="1">
        <v>103</v>
      </c>
      <c r="E7" s="5">
        <v>0</v>
      </c>
      <c r="F7" s="5">
        <f t="shared" si="0"/>
        <v>0</v>
      </c>
      <c r="G7" s="1">
        <v>1</v>
      </c>
      <c r="H7" s="5">
        <f t="shared" si="1"/>
        <v>0</v>
      </c>
    </row>
    <row r="8" spans="1:8" ht="59.25" customHeight="1" x14ac:dyDescent="0.25">
      <c r="A8" s="1">
        <v>6</v>
      </c>
      <c r="B8" s="3" t="s">
        <v>10</v>
      </c>
      <c r="C8" s="1" t="s">
        <v>8</v>
      </c>
      <c r="D8" s="1">
        <v>20</v>
      </c>
      <c r="E8" s="5">
        <v>0</v>
      </c>
      <c r="F8" s="5">
        <f t="shared" si="0"/>
        <v>0</v>
      </c>
      <c r="G8" s="1">
        <v>1</v>
      </c>
      <c r="H8" s="5">
        <f t="shared" si="1"/>
        <v>0</v>
      </c>
    </row>
    <row r="9" spans="1:8" ht="53.25" customHeight="1" x14ac:dyDescent="0.25">
      <c r="A9" s="1">
        <v>7</v>
      </c>
      <c r="B9" s="3" t="s">
        <v>11</v>
      </c>
      <c r="C9" s="1" t="s">
        <v>8</v>
      </c>
      <c r="D9" s="1">
        <v>20</v>
      </c>
      <c r="E9" s="5">
        <v>0</v>
      </c>
      <c r="F9" s="5">
        <f t="shared" si="0"/>
        <v>0</v>
      </c>
      <c r="G9" s="1">
        <v>1</v>
      </c>
      <c r="H9" s="5">
        <f t="shared" si="1"/>
        <v>0</v>
      </c>
    </row>
    <row r="10" spans="1:8" ht="24.75" customHeight="1" x14ac:dyDescent="0.25">
      <c r="A10" s="1">
        <v>8</v>
      </c>
      <c r="B10" s="3" t="s">
        <v>12</v>
      </c>
      <c r="C10" s="1" t="s">
        <v>3</v>
      </c>
      <c r="D10" s="1">
        <v>13.205</v>
      </c>
      <c r="E10" s="5">
        <v>0</v>
      </c>
      <c r="F10" s="5">
        <f t="shared" si="0"/>
        <v>0</v>
      </c>
      <c r="G10" s="1">
        <v>2</v>
      </c>
      <c r="H10" s="5">
        <f t="shared" si="1"/>
        <v>0</v>
      </c>
    </row>
    <row r="11" spans="1:8" ht="24" customHeight="1" x14ac:dyDescent="0.25">
      <c r="A11" s="1">
        <v>9</v>
      </c>
      <c r="B11" s="3" t="s">
        <v>13</v>
      </c>
      <c r="C11" s="1" t="s">
        <v>8</v>
      </c>
      <c r="D11" s="2">
        <v>10564</v>
      </c>
      <c r="E11" s="5">
        <v>0</v>
      </c>
      <c r="F11" s="5">
        <f t="shared" si="0"/>
        <v>0</v>
      </c>
      <c r="G11" s="1">
        <v>1</v>
      </c>
      <c r="H11" s="5">
        <f t="shared" si="1"/>
        <v>0</v>
      </c>
    </row>
    <row r="12" spans="1:8" ht="27" customHeight="1" x14ac:dyDescent="0.25">
      <c r="A12" s="1">
        <v>10</v>
      </c>
      <c r="B12" s="3" t="s">
        <v>14</v>
      </c>
      <c r="C12" s="1" t="s">
        <v>8</v>
      </c>
      <c r="D12" s="2">
        <v>10564</v>
      </c>
      <c r="E12" s="5">
        <v>0</v>
      </c>
      <c r="F12" s="5">
        <f t="shared" si="0"/>
        <v>0</v>
      </c>
      <c r="G12" s="1">
        <v>1</v>
      </c>
      <c r="H12" s="5">
        <f t="shared" si="1"/>
        <v>0</v>
      </c>
    </row>
    <row r="13" spans="1:8" ht="26.25" customHeight="1" x14ac:dyDescent="0.25">
      <c r="A13" s="1">
        <v>11</v>
      </c>
      <c r="B13" s="3" t="s">
        <v>15</v>
      </c>
      <c r="C13" s="1" t="s">
        <v>3</v>
      </c>
      <c r="D13" s="1">
        <v>13.205</v>
      </c>
      <c r="E13" s="5">
        <v>0</v>
      </c>
      <c r="F13" s="5">
        <f t="shared" si="0"/>
        <v>0</v>
      </c>
      <c r="G13" s="1">
        <v>1</v>
      </c>
      <c r="H13" s="5">
        <f t="shared" si="1"/>
        <v>0</v>
      </c>
    </row>
    <row r="14" spans="1:8" ht="35.25" customHeight="1" x14ac:dyDescent="0.25">
      <c r="A14" s="1">
        <v>12</v>
      </c>
      <c r="B14" s="3" t="s">
        <v>16</v>
      </c>
      <c r="C14" s="1" t="s">
        <v>8</v>
      </c>
      <c r="D14" s="1">
        <v>100</v>
      </c>
      <c r="E14" s="5">
        <v>0</v>
      </c>
      <c r="F14" s="5">
        <f t="shared" si="0"/>
        <v>0</v>
      </c>
      <c r="G14" s="1">
        <v>1</v>
      </c>
      <c r="H14" s="5">
        <f t="shared" si="1"/>
        <v>0</v>
      </c>
    </row>
    <row r="15" spans="1:8" ht="21.95" customHeight="1" x14ac:dyDescent="0.25">
      <c r="A15" s="14" t="s">
        <v>26</v>
      </c>
      <c r="B15" s="15"/>
      <c r="C15" s="15"/>
      <c r="D15" s="15"/>
      <c r="E15" s="15"/>
      <c r="F15" s="15"/>
      <c r="G15" s="16"/>
      <c r="H15" s="10">
        <f>SUM(H3:H14)</f>
        <v>0</v>
      </c>
    </row>
    <row r="16" spans="1:8" ht="21.95" customHeight="1" x14ac:dyDescent="0.25">
      <c r="A16" s="17" t="s">
        <v>18</v>
      </c>
      <c r="B16" s="18"/>
      <c r="C16" s="18"/>
      <c r="D16" s="18"/>
      <c r="E16" s="18"/>
      <c r="F16" s="18"/>
      <c r="G16" s="19"/>
      <c r="H16" s="8">
        <f>ROUND((H15*0.24),2)</f>
        <v>0</v>
      </c>
    </row>
    <row r="17" spans="1:8" ht="21.95" customHeight="1" x14ac:dyDescent="0.25">
      <c r="A17" s="14" t="s">
        <v>27</v>
      </c>
      <c r="B17" s="15"/>
      <c r="C17" s="15"/>
      <c r="D17" s="15"/>
      <c r="E17" s="15"/>
      <c r="F17" s="15"/>
      <c r="G17" s="16"/>
      <c r="H17" s="10">
        <f>ROUND(SUM(H15+H16),2)</f>
        <v>0</v>
      </c>
    </row>
    <row r="18" spans="1:8" ht="30.75" customHeight="1" x14ac:dyDescent="0.25">
      <c r="A18" s="26" t="s">
        <v>32</v>
      </c>
      <c r="B18" s="26"/>
      <c r="C18" s="26"/>
      <c r="D18" s="26"/>
      <c r="E18" s="26"/>
      <c r="F18" s="26"/>
      <c r="G18" s="26"/>
      <c r="H18" s="26"/>
    </row>
    <row r="19" spans="1:8" ht="21.95" customHeight="1" x14ac:dyDescent="0.25">
      <c r="A19" s="24"/>
      <c r="B19" s="24"/>
      <c r="C19" s="24"/>
      <c r="D19" s="24"/>
      <c r="E19" s="24"/>
      <c r="F19" s="24"/>
      <c r="G19" s="28" t="s">
        <v>33</v>
      </c>
      <c r="H19" s="28"/>
    </row>
    <row r="20" spans="1:8" ht="21.95" customHeight="1" x14ac:dyDescent="0.25">
      <c r="A20" s="24"/>
      <c r="B20" s="24"/>
      <c r="C20" s="24"/>
      <c r="D20" s="24"/>
      <c r="E20" s="24"/>
      <c r="F20" s="24"/>
      <c r="G20" s="24"/>
      <c r="H20" s="25"/>
    </row>
    <row r="21" spans="1:8" ht="21.95" customHeight="1" x14ac:dyDescent="0.25">
      <c r="A21" s="24"/>
      <c r="B21" s="24"/>
      <c r="C21" s="24"/>
      <c r="D21" s="24"/>
      <c r="E21" s="24"/>
      <c r="F21" s="24"/>
      <c r="G21" s="28" t="s">
        <v>34</v>
      </c>
      <c r="H21" s="28"/>
    </row>
    <row r="22" spans="1:8" ht="21.95" customHeight="1" x14ac:dyDescent="0.25">
      <c r="A22" s="6"/>
      <c r="B22" s="6"/>
      <c r="C22" s="6"/>
      <c r="D22" s="6"/>
      <c r="E22" s="6"/>
      <c r="F22" s="6"/>
      <c r="G22" s="6"/>
      <c r="H22" s="9"/>
    </row>
    <row r="23" spans="1:8" ht="33" customHeight="1" x14ac:dyDescent="0.25">
      <c r="A23" s="21" t="s">
        <v>28</v>
      </c>
      <c r="B23" s="21"/>
      <c r="C23" s="21"/>
      <c r="D23" s="21"/>
      <c r="E23" s="21"/>
      <c r="F23" s="21"/>
      <c r="G23" s="11"/>
      <c r="H23" s="11"/>
    </row>
    <row r="24" spans="1:8" ht="40.5" customHeight="1" x14ac:dyDescent="0.25">
      <c r="A24" s="4" t="s">
        <v>0</v>
      </c>
      <c r="B24" s="4" t="s">
        <v>21</v>
      </c>
      <c r="C24" s="4" t="s">
        <v>1</v>
      </c>
      <c r="D24" s="4" t="s">
        <v>2</v>
      </c>
      <c r="E24" s="4" t="s">
        <v>22</v>
      </c>
      <c r="F24" s="4" t="s">
        <v>25</v>
      </c>
      <c r="G24" s="12"/>
      <c r="H24" s="7"/>
    </row>
    <row r="25" spans="1:8" ht="60" x14ac:dyDescent="0.25">
      <c r="A25" s="1">
        <v>1</v>
      </c>
      <c r="B25" s="3" t="s">
        <v>17</v>
      </c>
      <c r="C25" s="1" t="s">
        <v>31</v>
      </c>
      <c r="D25" s="13">
        <v>1</v>
      </c>
      <c r="E25" s="5">
        <v>0</v>
      </c>
      <c r="F25" s="5">
        <f>ROUND((D25*E25),2)</f>
        <v>0</v>
      </c>
      <c r="G25" s="6"/>
      <c r="H25" s="9"/>
    </row>
    <row r="26" spans="1:8" ht="21.95" customHeight="1" x14ac:dyDescent="0.25">
      <c r="A26" s="22" t="s">
        <v>29</v>
      </c>
      <c r="B26" s="22"/>
      <c r="C26" s="22"/>
      <c r="D26" s="22"/>
      <c r="E26" s="22"/>
      <c r="F26" s="10">
        <f>F25</f>
        <v>0</v>
      </c>
      <c r="G26" s="6"/>
      <c r="H26" s="9"/>
    </row>
    <row r="27" spans="1:8" ht="21.95" customHeight="1" x14ac:dyDescent="0.25">
      <c r="A27" s="23" t="s">
        <v>18</v>
      </c>
      <c r="B27" s="23"/>
      <c r="C27" s="23"/>
      <c r="D27" s="23"/>
      <c r="E27" s="23"/>
      <c r="F27" s="8">
        <f>ROUND((F26*0.24),2)</f>
        <v>0</v>
      </c>
      <c r="G27" s="7"/>
      <c r="H27" s="7"/>
    </row>
    <row r="28" spans="1:8" ht="21.95" customHeight="1" x14ac:dyDescent="0.25">
      <c r="A28" s="22" t="s">
        <v>30</v>
      </c>
      <c r="B28" s="22"/>
      <c r="C28" s="22"/>
      <c r="D28" s="22"/>
      <c r="E28" s="22"/>
      <c r="F28" s="10">
        <f>ROUND((F26+F27),2)</f>
        <v>0</v>
      </c>
    </row>
    <row r="30" spans="1:8" ht="38.25" customHeight="1" x14ac:dyDescent="0.25">
      <c r="A30" s="26" t="s">
        <v>32</v>
      </c>
      <c r="B30" s="26"/>
      <c r="C30" s="26"/>
      <c r="D30" s="26"/>
      <c r="E30" s="26"/>
      <c r="F30" s="26"/>
    </row>
    <row r="31" spans="1:8" x14ac:dyDescent="0.25">
      <c r="E31" s="28" t="s">
        <v>33</v>
      </c>
      <c r="F31" s="28"/>
    </row>
    <row r="32" spans="1:8" x14ac:dyDescent="0.25">
      <c r="E32" s="27"/>
      <c r="F32" s="27"/>
    </row>
    <row r="33" spans="5:6" x14ac:dyDescent="0.25">
      <c r="E33" s="24"/>
      <c r="F33" s="25"/>
    </row>
    <row r="34" spans="5:6" x14ac:dyDescent="0.25">
      <c r="E34" s="28" t="s">
        <v>34</v>
      </c>
      <c r="F34" s="28"/>
    </row>
  </sheetData>
  <mergeCells count="14">
    <mergeCell ref="A30:F30"/>
    <mergeCell ref="G19:H19"/>
    <mergeCell ref="G21:H21"/>
    <mergeCell ref="E31:F31"/>
    <mergeCell ref="E34:F34"/>
    <mergeCell ref="A26:E26"/>
    <mergeCell ref="A27:E27"/>
    <mergeCell ref="A28:E28"/>
    <mergeCell ref="A15:G15"/>
    <mergeCell ref="A16:G16"/>
    <mergeCell ref="A17:G17"/>
    <mergeCell ref="A1:H1"/>
    <mergeCell ref="A23:F23"/>
    <mergeCell ref="A18:H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Vagelis Gerasis</dc:creator>
  <cp:lastModifiedBy>Vagelis Gerasis</cp:lastModifiedBy>
  <dcterms:created xsi:type="dcterms:W3CDTF">2022-11-17T09:03:13Z</dcterms:created>
  <dcterms:modified xsi:type="dcterms:W3CDTF">2022-12-05T07:42:17Z</dcterms:modified>
</cp:coreProperties>
</file>