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tabRatio="810" activeTab="1"/>
  </bookViews>
  <sheets>
    <sheet name="Α ΟΜΑΔΑ" sheetId="26" r:id="rId1"/>
    <sheet name="Β ΟΜΑΔΑ" sheetId="27" r:id="rId2"/>
    <sheet name="ΠΡΟΥΠΟΛΟΓΙΣΜΟΣ" sheetId="25" r:id="rId3"/>
  </sheets>
  <externalReferences>
    <externalReference r:id="rId4"/>
  </externalReferences>
  <definedNames>
    <definedName name="KATASKEYASTHS">[1]ΛΙΣΤΕΣ!$C$2:$C$21</definedName>
    <definedName name="Είδος_Εξοπλισμού">[1]ΛΙΣΤΕΣ!$A$2:$A$32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7" l="1"/>
  <c r="G15" i="27"/>
  <c r="G14" i="27"/>
  <c r="G13" i="27"/>
  <c r="G12" i="27"/>
  <c r="G11" i="27"/>
  <c r="G10" i="27"/>
  <c r="G9" i="27"/>
  <c r="G17" i="27" l="1"/>
  <c r="G19" i="27" s="1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61" i="25"/>
  <c r="G60" i="25"/>
  <c r="G59" i="25"/>
  <c r="G58" i="25"/>
  <c r="G57" i="25"/>
  <c r="G56" i="25"/>
  <c r="G55" i="25"/>
  <c r="G54" i="25"/>
  <c r="G18" i="27" l="1"/>
  <c r="G49" i="26"/>
  <c r="G50" i="26" s="1"/>
  <c r="G50" i="25"/>
  <c r="G62" i="25"/>
  <c r="G51" i="26" l="1"/>
  <c r="G66" i="25"/>
  <c r="G67" i="25" s="1"/>
  <c r="G52" i="25"/>
  <c r="G51" i="25"/>
  <c r="G63" i="25"/>
  <c r="G64" i="25"/>
  <c r="G68" i="25" l="1"/>
</calcChain>
</file>

<file path=xl/sharedStrings.xml><?xml version="1.0" encoding="utf-8"?>
<sst xmlns="http://schemas.openxmlformats.org/spreadsheetml/2006/main" count="458" uniqueCount="146">
  <si>
    <t>ΠΡΟΫΠΟΛΟΓΙΣΜΟΣ</t>
  </si>
  <si>
    <t>α/α</t>
  </si>
  <si>
    <t>Περιγραφή</t>
  </si>
  <si>
    <t>Τύπος
Εκτυπωτή</t>
  </si>
  <si>
    <t>Κωδικός 
CPV</t>
  </si>
  <si>
    <t>Ποσό-
τητα (Τεμ.)</t>
  </si>
  <si>
    <t>Τιμή Μονάδος (€)</t>
  </si>
  <si>
    <t>Συνολική Τιμή (€)</t>
  </si>
  <si>
    <t>Α΄ Ομάδα ειδών: Αναλώσιμα μηχανογράφησης</t>
  </si>
  <si>
    <t>1</t>
  </si>
  <si>
    <t>HP 14X - CF214X</t>
  </si>
  <si>
    <t>HP Laserjet 700 M712</t>
  </si>
  <si>
    <t>30125110-5</t>
  </si>
  <si>
    <t>2</t>
  </si>
  <si>
    <t xml:space="preserve">HP 16A - Q7516A </t>
  </si>
  <si>
    <t>HP Laserjet 5200</t>
  </si>
  <si>
    <t>3</t>
  </si>
  <si>
    <t>HP Laserjet M402dn</t>
  </si>
  <si>
    <t>4</t>
  </si>
  <si>
    <t>HP 30X - CF230X</t>
  </si>
  <si>
    <t>HP LaserJet Pro MFP M227fdn</t>
  </si>
  <si>
    <t>5</t>
  </si>
  <si>
    <t>6</t>
  </si>
  <si>
    <t>7</t>
  </si>
  <si>
    <t>HP 59X - CF259X</t>
  </si>
  <si>
    <t>HP LaserJet Pro M404dn</t>
  </si>
  <si>
    <t>8</t>
  </si>
  <si>
    <t>9</t>
  </si>
  <si>
    <t>HP 81Χ - CF281X</t>
  </si>
  <si>
    <t>HP Laserjet M605dn</t>
  </si>
  <si>
    <t>10</t>
  </si>
  <si>
    <t>11</t>
  </si>
  <si>
    <t>HP 83X - CF283X</t>
  </si>
  <si>
    <t>HP LaserJet Pro MFP M225dn</t>
  </si>
  <si>
    <t>12</t>
  </si>
  <si>
    <t xml:space="preserve">HP Laserjet Pro M1212NF &amp;
HP Laserjet P1102 </t>
  </si>
  <si>
    <t>13</t>
  </si>
  <si>
    <t>HP Laserjet 600 M602</t>
  </si>
  <si>
    <t>14</t>
  </si>
  <si>
    <t>HP LaserJet CP1525N</t>
  </si>
  <si>
    <t>15</t>
  </si>
  <si>
    <t>16</t>
  </si>
  <si>
    <t>HP 307Α BLACK - CE740A</t>
  </si>
  <si>
    <t>HP Color LaserJet CP5225dn</t>
  </si>
  <si>
    <t>17</t>
  </si>
  <si>
    <t>HP 307Α CYAN - CE741A</t>
  </si>
  <si>
    <t>18</t>
  </si>
  <si>
    <t>HP 307Α YELLOW - CE742A</t>
  </si>
  <si>
    <t>19</t>
  </si>
  <si>
    <t>HP 307Α MAGENTA - CE743A</t>
  </si>
  <si>
    <t>20</t>
  </si>
  <si>
    <t>21</t>
  </si>
  <si>
    <t>22</t>
  </si>
  <si>
    <t>23</t>
  </si>
  <si>
    <t>HP LJ Enterprise 500 Color M551n</t>
  </si>
  <si>
    <t>24</t>
  </si>
  <si>
    <t>HP 507Α CYAN - CE401A</t>
  </si>
  <si>
    <t>25</t>
  </si>
  <si>
    <t>HP 507Α YELLOW - CE402A</t>
  </si>
  <si>
    <t>26</t>
  </si>
  <si>
    <t>27</t>
  </si>
  <si>
    <t>HP Color LJ Enterprise M552</t>
  </si>
  <si>
    <t>28</t>
  </si>
  <si>
    <t xml:space="preserve">HP 508Χ CYAN - CF361Χ </t>
  </si>
  <si>
    <t>29</t>
  </si>
  <si>
    <t>HP 508Χ YELLOW - CF362Χ</t>
  </si>
  <si>
    <t>30</t>
  </si>
  <si>
    <t>HP 508Χ MAGENTA - CF363Χ</t>
  </si>
  <si>
    <t>31</t>
  </si>
  <si>
    <t>Waste Toner Box HP - B5L37A</t>
  </si>
  <si>
    <t>32</t>
  </si>
  <si>
    <t>OKI - 44992402</t>
  </si>
  <si>
    <t>ΟΚΙ B401D</t>
  </si>
  <si>
    <t>33</t>
  </si>
  <si>
    <t xml:space="preserve">HP 05A - CE505A </t>
  </si>
  <si>
    <t>HP LaserJet P2035</t>
  </si>
  <si>
    <t>34</t>
  </si>
  <si>
    <t>35</t>
  </si>
  <si>
    <t>36</t>
  </si>
  <si>
    <t>HP 901XL - CC654AΝ#140</t>
  </si>
  <si>
    <t>HP OfficeJet 4500</t>
  </si>
  <si>
    <t>30192113-6</t>
  </si>
  <si>
    <t>HP 901 - CC656AΝ#140</t>
  </si>
  <si>
    <t>Συνολο A Ομάδας :</t>
  </si>
  <si>
    <t>Φ.Π.Α. 24% :</t>
  </si>
  <si>
    <t>Συνολο με Φ.Π.Α. Α Ομάδας :</t>
  </si>
  <si>
    <t>B΄ Ομάδα ειδών: Μελάνια εκτύπωσης για τους Plotter της Τεχνικής Υπηρεσίας</t>
  </si>
  <si>
    <t>Canon imagePrograf IPF710</t>
  </si>
  <si>
    <t>Συνολο Β Ομάδας :</t>
  </si>
  <si>
    <t>Συνολο με Φ.Π.Α. Β Ομάδας :</t>
  </si>
  <si>
    <t xml:space="preserve">Σύνολο : </t>
  </si>
  <si>
    <t xml:space="preserve">Φ.Π.Α. 24% : </t>
  </si>
  <si>
    <t xml:space="preserve"> Σύνολο με Φ.Π.Α. : </t>
  </si>
  <si>
    <t xml:space="preserve">HP Laserjet 4200 </t>
  </si>
  <si>
    <t>HP Laserjet P2015</t>
  </si>
  <si>
    <t>HP Laserjet P4015n</t>
  </si>
  <si>
    <t>HP Designjet T2500</t>
  </si>
  <si>
    <t>Maintenance Cartridge MC-07</t>
  </si>
  <si>
    <t>HP 508Χ BLACK - CF360Χ</t>
  </si>
  <si>
    <t>Waste Toner Box HP - CE254A</t>
  </si>
  <si>
    <t>HP LJ Enterprise 500 Color M551n και
HP Color Laserjet CP3525</t>
  </si>
  <si>
    <t>HP 128Α CYAN - CE321A</t>
  </si>
  <si>
    <t>HP 128Α YELLOW - CE322A</t>
  </si>
  <si>
    <t>37</t>
  </si>
  <si>
    <t>38</t>
  </si>
  <si>
    <t>39</t>
  </si>
  <si>
    <t>Canon (130ml) Matte Black με ΟΕΜ: PFI-102MBK</t>
  </si>
  <si>
    <t>HP Color Laserjet Pro M255dw</t>
  </si>
  <si>
    <t>KYOCERA TASKalfa 5004i</t>
  </si>
  <si>
    <t>KYOCERA TASKalfa 3554ci</t>
  </si>
  <si>
    <t>HP 26X - CF226X</t>
  </si>
  <si>
    <t>HP 64X - CC364X</t>
  </si>
  <si>
    <t>HP 85Α - CE285A</t>
  </si>
  <si>
    <t>HP 90X - CE390X</t>
  </si>
  <si>
    <t>HP 128Α BLACK - CE320A</t>
  </si>
  <si>
    <t>Canon (130ml) Magenta με ΟΕΜ: PFI-102Μ</t>
  </si>
  <si>
    <t>Canon (130ml) Yellow με ΟΕΜ: PFI-102 Υ</t>
  </si>
  <si>
    <t>Printhead PF-03 (2251B001)</t>
  </si>
  <si>
    <t>Κεφαλή εκτύπωσης Designjet HP 727 με ΟΕΜ: B3P06A</t>
  </si>
  <si>
    <t>HP 206X  Yellow - W2112X</t>
  </si>
  <si>
    <t>HP ‭206X  Magenta - W2113X</t>
  </si>
  <si>
    <t>HP ‭206X  Cyan - W2111X</t>
  </si>
  <si>
    <t>HP ‭206X  Black - W2110X</t>
  </si>
  <si>
    <t>TK-6345Κ - Black</t>
  </si>
  <si>
    <t>KYOCERA TASKalfa 5004i και KYOCERA TASKalfa 3554ci</t>
  </si>
  <si>
    <t>WT- 8500 - Waste Toner Bottle</t>
  </si>
  <si>
    <t>KYOCERA Ecosys M4125idn</t>
  </si>
  <si>
    <t>TK-6115 - Black</t>
  </si>
  <si>
    <t>TK-8375K - Black</t>
  </si>
  <si>
    <t>TK-8375C - Cyan</t>
  </si>
  <si>
    <t>TK-8375M - Magenta</t>
  </si>
  <si>
    <t>TK-8375Y - Yellow</t>
  </si>
  <si>
    <t>40</t>
  </si>
  <si>
    <r>
      <rPr>
        <b/>
        <sz val="10"/>
        <rFont val="Arial"/>
        <family val="2"/>
        <charset val="161"/>
      </rPr>
      <t>HP 53X - Q7553X</t>
    </r>
    <r>
      <rPr>
        <sz val="11"/>
        <color theme="1"/>
        <rFont val="Arial"/>
        <family val="2"/>
        <charset val="161"/>
      </rPr>
      <t xml:space="preserve"> </t>
    </r>
  </si>
  <si>
    <r>
      <rPr>
        <b/>
        <sz val="10"/>
        <rFont val="Arial"/>
        <family val="2"/>
        <charset val="161"/>
      </rPr>
      <t>HP 38A - Q1338A</t>
    </r>
    <r>
      <rPr>
        <sz val="10"/>
        <color theme="1"/>
        <rFont val="Arial"/>
        <family val="2"/>
        <charset val="161"/>
      </rPr>
      <t xml:space="preserve"> </t>
    </r>
  </si>
  <si>
    <t>Κ.Μ.: Π8223 - Αναλώσιμα Μηχανογράφησης</t>
  </si>
  <si>
    <t>Προϋπολογισμός Α΄ Ομάδας : 29.997,00 € με το Φ.Π.Α.</t>
  </si>
  <si>
    <t>Προϋπολογισμός Β΄ Ομάδας : 1.302,00 € με το Φ.Π.Α.</t>
  </si>
  <si>
    <t xml:space="preserve">Έλαβα γνώση και συμφωνώ απόλυτα με τις Τεχνικές Προδιαγραφές της </t>
  </si>
  <si>
    <t>…………………………………………………………………………………………………………………….</t>
  </si>
  <si>
    <t xml:space="preserve">Ο ΠΡΟΣΦΕΡΩΝ </t>
  </si>
  <si>
    <t>με κωδικό Π82/23 μελέτης του Δήμου Ιλίου</t>
  </si>
  <si>
    <t>ΙΛΙΟΝ, …./…./2023</t>
  </si>
  <si>
    <t>ΠΡΟΣΦΟΡΑ Α΄ ΟΜΑΔΑΣ</t>
  </si>
  <si>
    <t>ΠΡΟΣΦΟΡΑ Β΄ ΟΜΑΔΑΣ</t>
  </si>
  <si>
    <t>(σφραγίδα - υπογραφή)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</si>
</sst>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  <charset val="161"/>
      <scheme val="minor"/>
    </font>
    <font>
      <b/>
      <sz val="10"/>
      <name val="Arial Greek"/>
      <charset val="161"/>
    </font>
    <font>
      <b/>
      <u/>
      <sz val="10"/>
      <name val="Arial Greek"/>
      <family val="2"/>
      <charset val="161"/>
    </font>
    <font>
      <sz val="10"/>
      <color indexed="8"/>
      <name val="Arial Greek"/>
      <family val="2"/>
      <charset val="161"/>
    </font>
    <font>
      <sz val="10"/>
      <name val="Arial Greek"/>
      <family val="2"/>
      <charset val="161"/>
    </font>
    <font>
      <sz val="10"/>
      <name val="Arial Greek"/>
      <charset val="161"/>
    </font>
    <font>
      <sz val="10"/>
      <color theme="1"/>
      <name val="Arial"/>
      <family val="2"/>
      <charset val="161"/>
    </font>
    <font>
      <sz val="8"/>
      <name val="Calibri"/>
      <family val="2"/>
      <scheme val="minor"/>
    </font>
    <font>
      <sz val="10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0"/>
      <name val="Arial"/>
      <family val="2"/>
      <charset val="161"/>
    </font>
    <font>
      <sz val="11"/>
      <color theme="1"/>
      <name val="Arial"/>
      <family val="2"/>
      <charset val="161"/>
    </font>
    <font>
      <sz val="8"/>
      <color theme="1"/>
      <name val="Arial"/>
      <family val="2"/>
      <charset val="161"/>
    </font>
    <font>
      <sz val="10"/>
      <color theme="1" tint="4.9989318521683403E-2"/>
      <name val="Arial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0" borderId="0" xfId="0" applyFont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2" fillId="6" borderId="2" xfId="0" applyNumberFormat="1" applyFont="1" applyFill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left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right" vertical="center" wrapText="1"/>
    </xf>
    <xf numFmtId="49" fontId="2" fillId="7" borderId="2" xfId="0" applyNumberFormat="1" applyFont="1" applyFill="1" applyBorder="1" applyAlignment="1">
      <alignment horizontal="left" vertical="center"/>
    </xf>
    <xf numFmtId="49" fontId="2" fillId="7" borderId="5" xfId="0" applyNumberFormat="1" applyFont="1" applyFill="1" applyBorder="1" applyAlignment="1">
      <alignment horizontal="left" vertical="center" wrapText="1"/>
    </xf>
    <xf numFmtId="49" fontId="2" fillId="7" borderId="5" xfId="0" applyNumberFormat="1" applyFont="1" applyFill="1" applyBorder="1" applyAlignment="1">
      <alignment horizontal="center" vertical="center" wrapText="1"/>
    </xf>
    <xf numFmtId="49" fontId="2" fillId="7" borderId="5" xfId="0" applyNumberFormat="1" applyFont="1" applyFill="1" applyBorder="1" applyAlignment="1">
      <alignment horizontal="right" vertical="center" wrapText="1"/>
    </xf>
    <xf numFmtId="49" fontId="2" fillId="7" borderId="3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" fontId="5" fillId="0" borderId="1" xfId="0" applyNumberFormat="1" applyFont="1" applyFill="1" applyBorder="1"/>
    <xf numFmtId="0" fontId="5" fillId="0" borderId="0" xfId="0" applyFont="1" applyFill="1"/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0" borderId="1" xfId="0" applyFont="1" applyFill="1" applyBorder="1"/>
    <xf numFmtId="49" fontId="0" fillId="0" borderId="5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49" fontId="5" fillId="10" borderId="1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center" wrapText="1"/>
    </xf>
    <xf numFmtId="4" fontId="5" fillId="0" borderId="3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0" fontId="0" fillId="0" borderId="1" xfId="0" applyBorder="1" applyAlignment="1">
      <alignment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0" fillId="0" borderId="6" xfId="0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/>
    <xf numFmtId="4" fontId="5" fillId="0" borderId="5" xfId="0" applyNumberFormat="1" applyFont="1" applyFill="1" applyBorder="1" applyAlignment="1">
      <alignment horizontal="right"/>
    </xf>
    <xf numFmtId="4" fontId="2" fillId="12" borderId="3" xfId="0" applyNumberFormat="1" applyFont="1" applyFill="1" applyBorder="1" applyAlignment="1">
      <alignment horizontal="right" vertical="center"/>
    </xf>
    <xf numFmtId="4" fontId="2" fillId="12" borderId="1" xfId="0" applyNumberFormat="1" applyFont="1" applyFill="1" applyBorder="1" applyAlignment="1">
      <alignment vertical="center"/>
    </xf>
    <xf numFmtId="0" fontId="0" fillId="12" borderId="5" xfId="0" applyFill="1" applyBorder="1" applyAlignment="1">
      <alignment horizontal="center"/>
    </xf>
    <xf numFmtId="0" fontId="5" fillId="12" borderId="5" xfId="0" applyFont="1" applyFill="1" applyBorder="1" applyAlignment="1">
      <alignment horizontal="center" vertical="center"/>
    </xf>
    <xf numFmtId="0" fontId="5" fillId="7" borderId="5" xfId="0" applyFont="1" applyFill="1" applyBorder="1"/>
    <xf numFmtId="0" fontId="5" fillId="7" borderId="5" xfId="0" applyFont="1" applyFill="1" applyBorder="1" applyAlignment="1">
      <alignment horizontal="center"/>
    </xf>
    <xf numFmtId="4" fontId="2" fillId="7" borderId="3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vertical="center"/>
    </xf>
    <xf numFmtId="0" fontId="6" fillId="0" borderId="0" xfId="0" applyFont="1" applyFill="1"/>
    <xf numFmtId="49" fontId="6" fillId="0" borderId="1" xfId="0" applyNumberFormat="1" applyFont="1" applyFill="1" applyBorder="1" applyAlignment="1">
      <alignment horizontal="left" vertical="center" wrapText="1"/>
    </xf>
    <xf numFmtId="0" fontId="9" fillId="13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0" fontId="10" fillId="13" borderId="1" xfId="0" applyFont="1" applyFill="1" applyBorder="1"/>
    <xf numFmtId="0" fontId="10" fillId="10" borderId="1" xfId="0" applyFont="1" applyFill="1" applyBorder="1"/>
    <xf numFmtId="0" fontId="9" fillId="10" borderId="2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left"/>
    </xf>
    <xf numFmtId="49" fontId="5" fillId="11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/>
    <xf numFmtId="0" fontId="12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49" fontId="11" fillId="8" borderId="1" xfId="0" applyNumberFormat="1" applyFont="1" applyFill="1" applyBorder="1" applyAlignment="1">
      <alignment horizontal="left" vertical="center" wrapText="1"/>
    </xf>
    <xf numFmtId="49" fontId="11" fillId="9" borderId="1" xfId="0" applyNumberFormat="1" applyFont="1" applyFill="1" applyBorder="1" applyAlignment="1">
      <alignment horizontal="left" vertical="center" wrapText="1"/>
    </xf>
    <xf numFmtId="49" fontId="11" fillId="5" borderId="1" xfId="0" applyNumberFormat="1" applyFont="1" applyFill="1" applyBorder="1" applyAlignment="1">
      <alignment horizontal="left" vertical="center" wrapText="1"/>
    </xf>
    <xf numFmtId="49" fontId="11" fillId="1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0" fontId="10" fillId="11" borderId="1" xfId="0" applyFont="1" applyFill="1" applyBorder="1"/>
    <xf numFmtId="0" fontId="7" fillId="0" borderId="1" xfId="0" applyFont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right" vertical="center" wrapText="1"/>
    </xf>
    <xf numFmtId="0" fontId="2" fillId="8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/>
    <xf numFmtId="0" fontId="14" fillId="0" borderId="0" xfId="1" applyFont="1" applyAlignment="1">
      <alignment vertical="center"/>
    </xf>
    <xf numFmtId="0" fontId="7" fillId="0" borderId="0" xfId="0" applyFont="1"/>
    <xf numFmtId="4" fontId="2" fillId="0" borderId="2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24;&#919;&#932;&#929;&#937;&#927;%20&#936;&#919;&#934;&#921;&#913;&#922;&#919;&#931;%20&#933;&#928;&#927;&#916;&#927;&#924;&#919;&#931;\&#936;&#951;&#966;&#953;&#945;&#954;&#942;%20&#933;&#960;&#959;&#948;&#959;&#956;&#9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ΞΟΠΛΙΣΜΟΣ"/>
      <sheetName val="ΛΟΓΙΣΜΙΚΟ"/>
      <sheetName val="ΕΦΑΡΜΟΓΕΣ_ΥΠΗΡΕΣΙΕΣ"/>
      <sheetName val="ΜΗΤΡΩΑ"/>
      <sheetName val="ΛΙΣΤΕΣ"/>
    </sheetNames>
    <sheetDataSet>
      <sheetData sheetId="0"/>
      <sheetData sheetId="1"/>
      <sheetData sheetId="2"/>
      <sheetData sheetId="3"/>
      <sheetData sheetId="4">
        <row r="2">
          <cell r="A2" t="str">
            <v>Ηλεκτρονικός Υπολογιστής - Σταθερός</v>
          </cell>
          <cell r="C2" t="str">
            <v>HP</v>
          </cell>
        </row>
        <row r="3">
          <cell r="A3" t="str">
            <v>Ηλεκτρονικός Υπολογιστής - Φορητός</v>
          </cell>
          <cell r="C3" t="str">
            <v>LEXMARK</v>
          </cell>
        </row>
        <row r="4">
          <cell r="A4" t="str">
            <v>Οθόνη</v>
          </cell>
          <cell r="C4" t="str">
            <v>KYOCERA</v>
          </cell>
        </row>
        <row r="5">
          <cell r="A5" t="str">
            <v>Εκτυπωτής</v>
          </cell>
          <cell r="C5" t="str">
            <v>PANASONIC</v>
          </cell>
        </row>
        <row r="6">
          <cell r="A6" t="str">
            <v>Σαρωτής</v>
          </cell>
          <cell r="C6" t="str">
            <v>SAMSUNG</v>
          </cell>
        </row>
        <row r="7">
          <cell r="A7" t="str">
            <v>Πολυμηχάνημα</v>
          </cell>
          <cell r="C7" t="str">
            <v>XEROX</v>
          </cell>
        </row>
        <row r="8">
          <cell r="A8" t="str">
            <v>Φωτοτυπικό</v>
          </cell>
          <cell r="C8" t="str">
            <v>CANON</v>
          </cell>
        </row>
        <row r="9">
          <cell r="A9" t="str">
            <v>Φαξ</v>
          </cell>
          <cell r="C9" t="str">
            <v>SHARP</v>
          </cell>
        </row>
        <row r="10">
          <cell r="A10" t="str">
            <v>Προβολικό - Projector</v>
          </cell>
          <cell r="C10" t="str">
            <v>TOSHIBA</v>
          </cell>
        </row>
        <row r="11">
          <cell r="A11" t="str">
            <v>Εξωτερικός Σκληρός Δίσκος</v>
          </cell>
          <cell r="C11" t="str">
            <v>GESTETNER</v>
          </cell>
        </row>
        <row r="12">
          <cell r="A12" t="str">
            <v>UPS</v>
          </cell>
          <cell r="C12" t="str">
            <v>SAGEM</v>
          </cell>
        </row>
        <row r="13">
          <cell r="A13" t="str">
            <v>Modem</v>
          </cell>
          <cell r="C13" t="str">
            <v>OLIVETTI</v>
          </cell>
        </row>
        <row r="14">
          <cell r="A14" t="str">
            <v>Hub</v>
          </cell>
          <cell r="C14" t="str">
            <v>RICOH</v>
          </cell>
        </row>
        <row r="15">
          <cell r="A15" t="str">
            <v>Router</v>
          </cell>
          <cell r="C15" t="str">
            <v>LANNIER</v>
          </cell>
        </row>
        <row r="16">
          <cell r="A16" t="str">
            <v>Switch</v>
          </cell>
          <cell r="C16" t="str">
            <v>SELEX</v>
          </cell>
        </row>
        <row r="17">
          <cell r="A17" t="str">
            <v>Tablet</v>
          </cell>
          <cell r="C17" t="str">
            <v>EPSON</v>
          </cell>
        </row>
        <row r="18">
          <cell r="A18" t="str">
            <v>Ικρώμα (Rack)</v>
          </cell>
          <cell r="C18" t="str">
            <v>TP-LINK</v>
          </cell>
        </row>
        <row r="19">
          <cell r="A19" t="str">
            <v>Εξυπηρετητής</v>
          </cell>
          <cell r="C19" t="str">
            <v>LINKSYS</v>
          </cell>
        </row>
        <row r="20">
          <cell r="A20" t="str">
            <v>Firewall</v>
          </cell>
          <cell r="C20" t="str">
            <v>D-LINK</v>
          </cell>
        </row>
        <row r="21">
          <cell r="A21" t="str">
            <v>Εξωτερικό Σύστημα Αποθήκευσης - Storage</v>
          </cell>
          <cell r="C21" t="str">
            <v>LG</v>
          </cell>
        </row>
        <row r="22">
          <cell r="A22" t="str">
            <v>Harware Security Module (HSM)</v>
          </cell>
        </row>
        <row r="23">
          <cell r="A23" t="str">
            <v>Τηλεφωνικό Κέντρο</v>
          </cell>
        </row>
        <row r="24">
          <cell r="A24" t="str">
            <v>IP Phone</v>
          </cell>
        </row>
        <row r="25">
          <cell r="A25" t="str">
            <v>Κινητό Τηλέφωνο</v>
          </cell>
        </row>
        <row r="26">
          <cell r="A26" t="str">
            <v>Σύστημα Ελέγχου Φυσικής Πρόσβασης</v>
          </cell>
        </row>
        <row r="27">
          <cell r="A27" t="str">
            <v>Κλειστό Κύκλωμα Τηλεόρασης (CCTV)</v>
          </cell>
        </row>
        <row r="28">
          <cell r="A28" t="str">
            <v>Building Management System (BMS)</v>
          </cell>
        </row>
        <row r="29">
          <cell r="A29" t="str">
            <v>Load Balancer / SSL Accelerator</v>
          </cell>
        </row>
        <row r="30">
          <cell r="A30" t="str">
            <v>Intrusion Detection/Prevention System</v>
          </cell>
        </row>
        <row r="31">
          <cell r="A31" t="str">
            <v>Ασφαλή Διαταξη Δημιουργίας Υπογραφής</v>
          </cell>
        </row>
        <row r="32">
          <cell r="A32" t="str">
            <v>Άλλο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opLeftCell="A40" zoomScaleNormal="100" workbookViewId="0">
      <selection activeCell="C72" sqref="C72"/>
    </sheetView>
  </sheetViews>
  <sheetFormatPr defaultRowHeight="15" x14ac:dyDescent="0.25"/>
  <cols>
    <col min="1" max="1" width="4.28515625" customWidth="1"/>
    <col min="2" max="2" width="31.28515625" customWidth="1"/>
    <col min="3" max="3" width="26.28515625" customWidth="1"/>
    <col min="4" max="4" width="10.7109375" customWidth="1"/>
    <col min="5" max="5" width="6.28515625" customWidth="1"/>
    <col min="6" max="6" width="9" customWidth="1"/>
    <col min="7" max="7" width="9.5703125" customWidth="1"/>
    <col min="8" max="8" width="15.28515625" bestFit="1" customWidth="1"/>
    <col min="9" max="9" width="16.28515625" customWidth="1"/>
    <col min="10" max="10" width="13.140625" customWidth="1"/>
    <col min="11" max="11" width="12.85546875" customWidth="1"/>
  </cols>
  <sheetData>
    <row r="1" spans="1:13" x14ac:dyDescent="0.25">
      <c r="A1" s="1" t="s">
        <v>135</v>
      </c>
      <c r="B1" s="1"/>
      <c r="C1" s="1"/>
      <c r="D1" s="1"/>
      <c r="G1" s="1"/>
      <c r="H1" s="2"/>
      <c r="I1" s="2"/>
      <c r="J1" s="2"/>
      <c r="K1" s="2"/>
      <c r="L1" s="2"/>
      <c r="M1" s="2"/>
    </row>
    <row r="2" spans="1:13" x14ac:dyDescent="0.25">
      <c r="A2" s="89" t="s">
        <v>136</v>
      </c>
      <c r="B2" s="89"/>
      <c r="C2" s="89"/>
      <c r="D2" s="4"/>
      <c r="E2" s="1"/>
      <c r="F2" s="2"/>
      <c r="G2" s="2"/>
      <c r="H2" s="2"/>
      <c r="I2" s="2"/>
      <c r="J2" s="2"/>
      <c r="K2" s="2"/>
      <c r="L2" s="2"/>
      <c r="M2" s="2"/>
    </row>
    <row r="3" spans="1:13" x14ac:dyDescent="0.25">
      <c r="A3" s="1"/>
      <c r="B3" s="1"/>
      <c r="C3" s="1"/>
      <c r="D3" s="4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1"/>
      <c r="B4" s="1"/>
      <c r="C4" s="1"/>
      <c r="D4" s="4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1"/>
      <c r="C5" s="90" t="s">
        <v>143</v>
      </c>
      <c r="D5" s="2"/>
      <c r="E5" s="1"/>
      <c r="F5" s="1"/>
      <c r="G5" s="2"/>
      <c r="H5" s="2"/>
      <c r="I5" s="2"/>
      <c r="J5" s="2"/>
      <c r="K5" s="2"/>
      <c r="L5" s="2"/>
      <c r="M5" s="2"/>
    </row>
    <row r="6" spans="1:13" x14ac:dyDescent="0.25">
      <c r="A6" s="1"/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</row>
    <row r="7" spans="1:13" x14ac:dyDescent="0.25">
      <c r="A7" s="15" t="s">
        <v>8</v>
      </c>
      <c r="B7" s="16"/>
      <c r="C7" s="16"/>
      <c r="D7" s="16"/>
      <c r="E7" s="17"/>
      <c r="F7" s="18"/>
      <c r="G7" s="19"/>
      <c r="H7" s="2"/>
      <c r="I7" s="2"/>
      <c r="J7" s="2"/>
      <c r="K7" s="2"/>
      <c r="L7" s="2"/>
      <c r="M7" s="2"/>
    </row>
    <row r="8" spans="1:13" ht="38.25" x14ac:dyDescent="0.25">
      <c r="A8" s="86" t="s">
        <v>1</v>
      </c>
      <c r="B8" s="87" t="s">
        <v>2</v>
      </c>
      <c r="C8" s="87" t="s">
        <v>3</v>
      </c>
      <c r="D8" s="86" t="s">
        <v>4</v>
      </c>
      <c r="E8" s="86" t="s">
        <v>5</v>
      </c>
      <c r="F8" s="88" t="s">
        <v>6</v>
      </c>
      <c r="G8" s="88" t="s">
        <v>7</v>
      </c>
      <c r="H8" s="2"/>
      <c r="I8" s="2"/>
      <c r="J8" s="2"/>
      <c r="K8" s="2"/>
      <c r="L8" s="2"/>
      <c r="M8" s="2"/>
    </row>
    <row r="9" spans="1:13" x14ac:dyDescent="0.25">
      <c r="A9" s="20" t="s">
        <v>9</v>
      </c>
      <c r="B9" s="74" t="s">
        <v>10</v>
      </c>
      <c r="C9" s="21" t="s">
        <v>11</v>
      </c>
      <c r="D9" s="22" t="s">
        <v>12</v>
      </c>
      <c r="E9" s="22">
        <v>7</v>
      </c>
      <c r="F9" s="53"/>
      <c r="G9" s="23">
        <f t="shared" ref="G9:G10" si="0">E9*F9</f>
        <v>0</v>
      </c>
      <c r="I9" s="24"/>
      <c r="J9" s="24"/>
      <c r="K9" s="24"/>
      <c r="L9" s="24"/>
      <c r="M9" s="24"/>
    </row>
    <row r="10" spans="1:13" x14ac:dyDescent="0.25">
      <c r="A10" s="20" t="s">
        <v>13</v>
      </c>
      <c r="B10" s="74" t="s">
        <v>14</v>
      </c>
      <c r="C10" s="21" t="s">
        <v>15</v>
      </c>
      <c r="D10" s="22" t="s">
        <v>12</v>
      </c>
      <c r="E10" s="22">
        <v>1</v>
      </c>
      <c r="F10" s="53"/>
      <c r="G10" s="23">
        <f t="shared" si="0"/>
        <v>0</v>
      </c>
      <c r="I10" s="24"/>
      <c r="J10" s="24"/>
      <c r="K10" s="24"/>
      <c r="L10" s="24"/>
      <c r="M10" s="24"/>
    </row>
    <row r="11" spans="1:13" x14ac:dyDescent="0.25">
      <c r="A11" s="20" t="s">
        <v>16</v>
      </c>
      <c r="B11" s="74" t="s">
        <v>110</v>
      </c>
      <c r="C11" s="21" t="s">
        <v>17</v>
      </c>
      <c r="D11" s="22" t="s">
        <v>12</v>
      </c>
      <c r="E11" s="22">
        <v>18</v>
      </c>
      <c r="F11" s="53"/>
      <c r="G11" s="23">
        <f>E11*F11</f>
        <v>0</v>
      </c>
      <c r="I11" s="24"/>
      <c r="J11" s="24"/>
      <c r="K11" s="24"/>
      <c r="L11" s="24"/>
      <c r="M11" s="24"/>
    </row>
    <row r="12" spans="1:13" ht="30" x14ac:dyDescent="0.25">
      <c r="A12" s="20" t="s">
        <v>18</v>
      </c>
      <c r="B12" s="75" t="s">
        <v>19</v>
      </c>
      <c r="C12" s="68" t="s">
        <v>20</v>
      </c>
      <c r="D12" s="22" t="s">
        <v>12</v>
      </c>
      <c r="E12" s="22">
        <v>1</v>
      </c>
      <c r="F12" s="53"/>
      <c r="G12" s="23">
        <f t="shared" ref="G12" si="1">E12*F12</f>
        <v>0</v>
      </c>
      <c r="I12" s="24"/>
      <c r="J12" s="24"/>
      <c r="K12" s="24"/>
      <c r="L12" s="24"/>
      <c r="M12" s="24"/>
    </row>
    <row r="13" spans="1:13" x14ac:dyDescent="0.25">
      <c r="A13" s="20" t="s">
        <v>21</v>
      </c>
      <c r="B13" s="76" t="s">
        <v>133</v>
      </c>
      <c r="C13" s="27" t="s">
        <v>94</v>
      </c>
      <c r="D13" s="26" t="s">
        <v>12</v>
      </c>
      <c r="E13" s="22">
        <v>2</v>
      </c>
      <c r="F13" s="55"/>
      <c r="G13" s="23">
        <f>E13*F13</f>
        <v>0</v>
      </c>
      <c r="I13" s="24"/>
      <c r="J13" s="24"/>
      <c r="K13" s="24"/>
      <c r="L13" s="24"/>
      <c r="M13" s="24"/>
    </row>
    <row r="14" spans="1:13" x14ac:dyDescent="0.25">
      <c r="A14" s="20" t="s">
        <v>22</v>
      </c>
      <c r="B14" s="74" t="s">
        <v>24</v>
      </c>
      <c r="C14" s="27" t="s">
        <v>25</v>
      </c>
      <c r="D14" s="22" t="s">
        <v>12</v>
      </c>
      <c r="E14" s="22">
        <v>12</v>
      </c>
      <c r="F14" s="53"/>
      <c r="G14" s="23">
        <f t="shared" ref="G14:G37" si="2">E14*F14</f>
        <v>0</v>
      </c>
      <c r="I14" s="24"/>
      <c r="J14" s="24"/>
      <c r="K14" s="24"/>
      <c r="L14" s="24"/>
      <c r="M14" s="24"/>
    </row>
    <row r="15" spans="1:13" x14ac:dyDescent="0.25">
      <c r="A15" s="20" t="s">
        <v>23</v>
      </c>
      <c r="B15" s="74" t="s">
        <v>111</v>
      </c>
      <c r="C15" s="25" t="s">
        <v>95</v>
      </c>
      <c r="D15" s="22" t="s">
        <v>12</v>
      </c>
      <c r="E15" s="22">
        <v>2</v>
      </c>
      <c r="F15" s="55"/>
      <c r="G15" s="23">
        <f t="shared" si="2"/>
        <v>0</v>
      </c>
      <c r="I15" s="24"/>
      <c r="J15" s="24"/>
      <c r="K15" s="24"/>
      <c r="L15" s="24"/>
      <c r="M15" s="24"/>
    </row>
    <row r="16" spans="1:13" x14ac:dyDescent="0.25">
      <c r="A16" s="20" t="s">
        <v>26</v>
      </c>
      <c r="B16" s="74" t="s">
        <v>28</v>
      </c>
      <c r="C16" s="28" t="s">
        <v>29</v>
      </c>
      <c r="D16" s="22" t="s">
        <v>12</v>
      </c>
      <c r="E16" s="22">
        <v>1</v>
      </c>
      <c r="F16" s="56"/>
      <c r="G16" s="23">
        <f t="shared" si="2"/>
        <v>0</v>
      </c>
      <c r="I16" s="24"/>
      <c r="J16" s="24"/>
      <c r="K16" s="24"/>
      <c r="L16" s="24"/>
      <c r="M16" s="24"/>
    </row>
    <row r="17" spans="1:13" ht="30" x14ac:dyDescent="0.25">
      <c r="A17" s="20" t="s">
        <v>27</v>
      </c>
      <c r="B17" s="74" t="s">
        <v>32</v>
      </c>
      <c r="C17" s="28" t="s">
        <v>33</v>
      </c>
      <c r="D17" s="22" t="s">
        <v>12</v>
      </c>
      <c r="E17" s="22">
        <v>4</v>
      </c>
      <c r="F17" s="56"/>
      <c r="G17" s="23">
        <f>E17*F17</f>
        <v>0</v>
      </c>
      <c r="I17" s="24"/>
      <c r="J17" s="24"/>
      <c r="K17" s="24"/>
      <c r="L17" s="24"/>
      <c r="M17" s="24"/>
    </row>
    <row r="18" spans="1:13" ht="30" x14ac:dyDescent="0.25">
      <c r="A18" s="20" t="s">
        <v>30</v>
      </c>
      <c r="B18" s="74" t="s">
        <v>112</v>
      </c>
      <c r="C18" s="21" t="s">
        <v>35</v>
      </c>
      <c r="D18" s="29" t="s">
        <v>12</v>
      </c>
      <c r="E18" s="22">
        <v>6</v>
      </c>
      <c r="F18" s="53"/>
      <c r="G18" s="23">
        <f>E18*F18</f>
        <v>0</v>
      </c>
      <c r="I18" s="24"/>
      <c r="J18" s="24"/>
      <c r="K18" s="24"/>
      <c r="L18" s="24"/>
      <c r="M18" s="24"/>
    </row>
    <row r="19" spans="1:13" x14ac:dyDescent="0.25">
      <c r="A19" s="20" t="s">
        <v>31</v>
      </c>
      <c r="B19" s="77" t="s">
        <v>113</v>
      </c>
      <c r="C19" s="30" t="s">
        <v>37</v>
      </c>
      <c r="D19" s="22" t="s">
        <v>12</v>
      </c>
      <c r="E19" s="22">
        <v>9</v>
      </c>
      <c r="F19" s="53"/>
      <c r="G19" s="23">
        <f>E19*F19</f>
        <v>0</v>
      </c>
      <c r="I19" s="24"/>
      <c r="J19" s="24"/>
      <c r="K19" s="24"/>
      <c r="L19" s="24"/>
      <c r="M19" s="24"/>
    </row>
    <row r="20" spans="1:13" x14ac:dyDescent="0.25">
      <c r="A20" s="20" t="s">
        <v>34</v>
      </c>
      <c r="B20" s="78" t="s">
        <v>114</v>
      </c>
      <c r="C20" s="31" t="s">
        <v>39</v>
      </c>
      <c r="D20" s="22" t="s">
        <v>12</v>
      </c>
      <c r="E20" s="51">
        <v>1</v>
      </c>
      <c r="F20" s="53"/>
      <c r="G20" s="23">
        <f>E20*F20</f>
        <v>0</v>
      </c>
      <c r="I20" s="24"/>
      <c r="J20" s="24"/>
      <c r="K20" s="24"/>
      <c r="L20" s="24"/>
      <c r="M20" s="24"/>
    </row>
    <row r="21" spans="1:13" x14ac:dyDescent="0.25">
      <c r="A21" s="20" t="s">
        <v>36</v>
      </c>
      <c r="B21" s="78" t="s">
        <v>101</v>
      </c>
      <c r="C21" s="31" t="s">
        <v>39</v>
      </c>
      <c r="D21" s="22" t="s">
        <v>12</v>
      </c>
      <c r="E21" s="22">
        <v>1</v>
      </c>
      <c r="F21" s="53"/>
      <c r="G21" s="23">
        <f t="shared" si="2"/>
        <v>0</v>
      </c>
      <c r="I21" s="24"/>
      <c r="J21" s="24"/>
      <c r="K21" s="24"/>
      <c r="L21" s="24"/>
      <c r="M21" s="24"/>
    </row>
    <row r="22" spans="1:13" x14ac:dyDescent="0.25">
      <c r="A22" s="20" t="s">
        <v>38</v>
      </c>
      <c r="B22" s="78" t="s">
        <v>102</v>
      </c>
      <c r="C22" s="31" t="s">
        <v>39</v>
      </c>
      <c r="D22" s="22" t="s">
        <v>12</v>
      </c>
      <c r="E22" s="22">
        <v>2</v>
      </c>
      <c r="F22" s="53"/>
      <c r="G22" s="23">
        <f t="shared" si="2"/>
        <v>0</v>
      </c>
      <c r="I22" s="24"/>
      <c r="J22" s="24"/>
      <c r="K22" s="24"/>
      <c r="L22" s="24"/>
      <c r="M22" s="24"/>
    </row>
    <row r="23" spans="1:13" x14ac:dyDescent="0.25">
      <c r="A23" s="20" t="s">
        <v>40</v>
      </c>
      <c r="B23" s="70" t="s">
        <v>122</v>
      </c>
      <c r="C23" s="71" t="s">
        <v>107</v>
      </c>
      <c r="D23" s="22" t="s">
        <v>12</v>
      </c>
      <c r="E23" s="22">
        <v>5</v>
      </c>
      <c r="F23" s="54"/>
      <c r="G23" s="23">
        <f t="shared" si="2"/>
        <v>0</v>
      </c>
      <c r="I23" s="24"/>
      <c r="J23" s="24"/>
      <c r="K23" s="24"/>
      <c r="L23" s="24"/>
      <c r="M23" s="24"/>
    </row>
    <row r="24" spans="1:13" x14ac:dyDescent="0.25">
      <c r="A24" s="20" t="s">
        <v>41</v>
      </c>
      <c r="B24" s="70" t="s">
        <v>121</v>
      </c>
      <c r="C24" s="71" t="s">
        <v>107</v>
      </c>
      <c r="D24" s="22" t="s">
        <v>12</v>
      </c>
      <c r="E24" s="22">
        <v>3</v>
      </c>
      <c r="F24" s="54"/>
      <c r="G24" s="23">
        <f t="shared" si="2"/>
        <v>0</v>
      </c>
      <c r="I24" s="24"/>
      <c r="J24" s="24"/>
      <c r="K24" s="24"/>
      <c r="L24" s="24"/>
      <c r="M24" s="24"/>
    </row>
    <row r="25" spans="1:13" x14ac:dyDescent="0.25">
      <c r="A25" s="20" t="s">
        <v>44</v>
      </c>
      <c r="B25" s="70" t="s">
        <v>119</v>
      </c>
      <c r="C25" s="71" t="s">
        <v>107</v>
      </c>
      <c r="D25" s="22" t="s">
        <v>12</v>
      </c>
      <c r="E25" s="22">
        <v>3</v>
      </c>
      <c r="F25" s="54"/>
      <c r="G25" s="23">
        <f t="shared" si="2"/>
        <v>0</v>
      </c>
      <c r="I25" s="24"/>
      <c r="J25" s="24"/>
      <c r="K25" s="24"/>
      <c r="L25" s="24"/>
      <c r="M25" s="24"/>
    </row>
    <row r="26" spans="1:13" x14ac:dyDescent="0.25">
      <c r="A26" s="20" t="s">
        <v>46</v>
      </c>
      <c r="B26" s="70" t="s">
        <v>120</v>
      </c>
      <c r="C26" s="71" t="s">
        <v>107</v>
      </c>
      <c r="D26" s="22" t="s">
        <v>12</v>
      </c>
      <c r="E26" s="22">
        <v>3</v>
      </c>
      <c r="F26" s="54"/>
      <c r="G26" s="23">
        <f t="shared" si="2"/>
        <v>0</v>
      </c>
      <c r="I26" s="24"/>
      <c r="J26" s="24"/>
      <c r="K26" s="24"/>
      <c r="L26" s="24"/>
      <c r="M26" s="24"/>
    </row>
    <row r="27" spans="1:13" x14ac:dyDescent="0.25">
      <c r="A27" s="20" t="s">
        <v>48</v>
      </c>
      <c r="B27" s="79" t="s">
        <v>42</v>
      </c>
      <c r="C27" s="32" t="s">
        <v>43</v>
      </c>
      <c r="D27" s="22" t="s">
        <v>12</v>
      </c>
      <c r="E27" s="22">
        <v>1</v>
      </c>
      <c r="F27" s="56"/>
      <c r="G27" s="23">
        <f t="shared" si="2"/>
        <v>0</v>
      </c>
      <c r="I27" s="24"/>
      <c r="J27" s="24"/>
      <c r="K27" s="24"/>
      <c r="L27" s="24"/>
      <c r="M27" s="24"/>
    </row>
    <row r="28" spans="1:13" x14ac:dyDescent="0.25">
      <c r="A28" s="20" t="s">
        <v>50</v>
      </c>
      <c r="B28" s="79" t="s">
        <v>45</v>
      </c>
      <c r="C28" s="32" t="s">
        <v>43</v>
      </c>
      <c r="D28" s="22" t="s">
        <v>12</v>
      </c>
      <c r="E28" s="22">
        <v>1</v>
      </c>
      <c r="F28" s="56"/>
      <c r="G28" s="23">
        <f t="shared" si="2"/>
        <v>0</v>
      </c>
      <c r="I28" s="24"/>
      <c r="J28" s="24"/>
      <c r="K28" s="24"/>
      <c r="L28" s="24"/>
      <c r="M28" s="24"/>
    </row>
    <row r="29" spans="1:13" x14ac:dyDescent="0.25">
      <c r="A29" s="20" t="s">
        <v>51</v>
      </c>
      <c r="B29" s="79" t="s">
        <v>47</v>
      </c>
      <c r="C29" s="32" t="s">
        <v>43</v>
      </c>
      <c r="D29" s="22" t="s">
        <v>12</v>
      </c>
      <c r="E29" s="22">
        <v>1</v>
      </c>
      <c r="F29" s="56"/>
      <c r="G29" s="23">
        <f t="shared" si="2"/>
        <v>0</v>
      </c>
      <c r="I29" s="24"/>
      <c r="J29" s="24"/>
      <c r="K29" s="24"/>
      <c r="L29" s="24"/>
      <c r="M29" s="24"/>
    </row>
    <row r="30" spans="1:13" x14ac:dyDescent="0.25">
      <c r="A30" s="20" t="s">
        <v>52</v>
      </c>
      <c r="B30" s="79" t="s">
        <v>49</v>
      </c>
      <c r="C30" s="32" t="s">
        <v>43</v>
      </c>
      <c r="D30" s="22" t="s">
        <v>12</v>
      </c>
      <c r="E30" s="22">
        <v>1</v>
      </c>
      <c r="F30" s="56"/>
      <c r="G30" s="23">
        <f t="shared" si="2"/>
        <v>0</v>
      </c>
      <c r="I30" s="24"/>
      <c r="J30" s="24"/>
      <c r="K30" s="24"/>
      <c r="L30" s="24"/>
      <c r="M30" s="24"/>
    </row>
    <row r="31" spans="1:13" ht="25.5" x14ac:dyDescent="0.25">
      <c r="A31" s="20" t="s">
        <v>53</v>
      </c>
      <c r="B31" s="80" t="s">
        <v>56</v>
      </c>
      <c r="C31" s="33" t="s">
        <v>54</v>
      </c>
      <c r="D31" s="22" t="s">
        <v>12</v>
      </c>
      <c r="E31" s="22">
        <v>1</v>
      </c>
      <c r="F31" s="53"/>
      <c r="G31" s="23">
        <f>E31*F31</f>
        <v>0</v>
      </c>
      <c r="I31" s="24"/>
      <c r="J31" s="24"/>
      <c r="K31" s="24"/>
      <c r="L31" s="24"/>
      <c r="M31" s="24"/>
    </row>
    <row r="32" spans="1:13" ht="25.5" x14ac:dyDescent="0.25">
      <c r="A32" s="20" t="s">
        <v>55</v>
      </c>
      <c r="B32" s="80" t="s">
        <v>58</v>
      </c>
      <c r="C32" s="33" t="s">
        <v>54</v>
      </c>
      <c r="D32" s="22" t="s">
        <v>12</v>
      </c>
      <c r="E32" s="22">
        <v>2</v>
      </c>
      <c r="F32" s="53"/>
      <c r="G32" s="23">
        <f>E32*F32</f>
        <v>0</v>
      </c>
      <c r="I32" s="24"/>
      <c r="J32" s="24"/>
      <c r="K32" s="24"/>
      <c r="L32" s="24"/>
      <c r="M32" s="24"/>
    </row>
    <row r="33" spans="1:13" x14ac:dyDescent="0.25">
      <c r="A33" s="20" t="s">
        <v>57</v>
      </c>
      <c r="B33" s="81" t="s">
        <v>98</v>
      </c>
      <c r="C33" s="34" t="s">
        <v>61</v>
      </c>
      <c r="D33" s="22" t="s">
        <v>12</v>
      </c>
      <c r="E33" s="22">
        <v>10</v>
      </c>
      <c r="F33" s="56"/>
      <c r="G33" s="23">
        <f t="shared" si="2"/>
        <v>0</v>
      </c>
      <c r="I33" s="24"/>
      <c r="J33" s="24"/>
      <c r="K33" s="24"/>
      <c r="L33" s="24"/>
      <c r="M33" s="24"/>
    </row>
    <row r="34" spans="1:13" x14ac:dyDescent="0.25">
      <c r="A34" s="20" t="s">
        <v>59</v>
      </c>
      <c r="B34" s="81" t="s">
        <v>63</v>
      </c>
      <c r="C34" s="34" t="s">
        <v>61</v>
      </c>
      <c r="D34" s="22" t="s">
        <v>12</v>
      </c>
      <c r="E34" s="22">
        <v>6</v>
      </c>
      <c r="F34" s="56"/>
      <c r="G34" s="23">
        <f t="shared" si="2"/>
        <v>0</v>
      </c>
      <c r="I34" s="24"/>
      <c r="J34" s="24"/>
      <c r="K34" s="24"/>
      <c r="L34" s="24"/>
      <c r="M34" s="24"/>
    </row>
    <row r="35" spans="1:13" x14ac:dyDescent="0.25">
      <c r="A35" s="20" t="s">
        <v>60</v>
      </c>
      <c r="B35" s="81" t="s">
        <v>65</v>
      </c>
      <c r="C35" s="34" t="s">
        <v>61</v>
      </c>
      <c r="D35" s="22" t="s">
        <v>12</v>
      </c>
      <c r="E35" s="22">
        <v>6</v>
      </c>
      <c r="F35" s="56"/>
      <c r="G35" s="23">
        <f t="shared" si="2"/>
        <v>0</v>
      </c>
      <c r="I35" s="24"/>
      <c r="J35" s="24"/>
      <c r="K35" s="24"/>
      <c r="L35" s="24"/>
      <c r="M35" s="24"/>
    </row>
    <row r="36" spans="1:13" x14ac:dyDescent="0.25">
      <c r="A36" s="20" t="s">
        <v>62</v>
      </c>
      <c r="B36" s="81" t="s">
        <v>67</v>
      </c>
      <c r="C36" s="34" t="s">
        <v>61</v>
      </c>
      <c r="D36" s="22" t="s">
        <v>12</v>
      </c>
      <c r="E36" s="22">
        <v>6</v>
      </c>
      <c r="F36" s="56"/>
      <c r="G36" s="23">
        <f t="shared" si="2"/>
        <v>0</v>
      </c>
      <c r="I36" s="24"/>
      <c r="J36" s="24"/>
      <c r="K36" s="24"/>
      <c r="L36" s="24"/>
      <c r="M36" s="24"/>
    </row>
    <row r="37" spans="1:13" x14ac:dyDescent="0.25">
      <c r="A37" s="20" t="s">
        <v>64</v>
      </c>
      <c r="B37" s="81" t="s">
        <v>69</v>
      </c>
      <c r="C37" s="34" t="s">
        <v>61</v>
      </c>
      <c r="D37" s="22" t="s">
        <v>12</v>
      </c>
      <c r="E37" s="22">
        <v>1</v>
      </c>
      <c r="F37" s="56"/>
      <c r="G37" s="23">
        <f t="shared" si="2"/>
        <v>0</v>
      </c>
      <c r="I37" s="24"/>
      <c r="J37" s="24"/>
      <c r="K37" s="24"/>
      <c r="L37" s="24"/>
      <c r="M37" s="24"/>
    </row>
    <row r="38" spans="1:13" ht="39" x14ac:dyDescent="0.25">
      <c r="A38" s="20" t="s">
        <v>66</v>
      </c>
      <c r="B38" s="82" t="s">
        <v>99</v>
      </c>
      <c r="C38" s="50" t="s">
        <v>100</v>
      </c>
      <c r="D38" s="22" t="s">
        <v>12</v>
      </c>
      <c r="E38" s="22">
        <v>1</v>
      </c>
      <c r="F38" s="53"/>
      <c r="G38" s="23">
        <f>E38*F38</f>
        <v>0</v>
      </c>
      <c r="I38" s="24"/>
      <c r="J38" s="24"/>
      <c r="K38" s="24"/>
      <c r="L38" s="24"/>
      <c r="M38" s="24"/>
    </row>
    <row r="39" spans="1:13" x14ac:dyDescent="0.25">
      <c r="A39" s="20" t="s">
        <v>68</v>
      </c>
      <c r="B39" s="74" t="s">
        <v>71</v>
      </c>
      <c r="C39" s="25" t="s">
        <v>72</v>
      </c>
      <c r="D39" s="22" t="s">
        <v>12</v>
      </c>
      <c r="E39" s="22">
        <v>2</v>
      </c>
      <c r="F39" s="54"/>
      <c r="G39" s="23">
        <f>E39*F39</f>
        <v>0</v>
      </c>
      <c r="I39" s="24"/>
      <c r="J39" s="24"/>
      <c r="K39" s="24"/>
      <c r="L39" s="24"/>
      <c r="M39" s="24"/>
    </row>
    <row r="40" spans="1:13" x14ac:dyDescent="0.25">
      <c r="A40" s="20" t="s">
        <v>70</v>
      </c>
      <c r="B40" s="83" t="s">
        <v>123</v>
      </c>
      <c r="C40" s="73" t="s">
        <v>108</v>
      </c>
      <c r="D40" s="22" t="s">
        <v>12</v>
      </c>
      <c r="E40" s="22">
        <v>1</v>
      </c>
      <c r="F40" s="54"/>
      <c r="G40" s="23">
        <f t="shared" ref="G40:G48" si="3">E40*F40</f>
        <v>0</v>
      </c>
      <c r="I40" s="24"/>
      <c r="J40" s="24"/>
      <c r="K40" s="24"/>
      <c r="L40" s="24"/>
      <c r="M40" s="24"/>
    </row>
    <row r="41" spans="1:13" ht="38.25" x14ac:dyDescent="0.25">
      <c r="A41" s="20" t="s">
        <v>73</v>
      </c>
      <c r="B41" s="74" t="s">
        <v>125</v>
      </c>
      <c r="C41" s="25" t="s">
        <v>124</v>
      </c>
      <c r="D41" s="22" t="s">
        <v>12</v>
      </c>
      <c r="E41" s="22">
        <v>2</v>
      </c>
      <c r="F41" s="54"/>
      <c r="G41" s="23">
        <f t="shared" si="3"/>
        <v>0</v>
      </c>
      <c r="I41" s="24"/>
      <c r="J41" s="24"/>
      <c r="K41" s="24"/>
      <c r="L41" s="24"/>
      <c r="M41" s="24"/>
    </row>
    <row r="42" spans="1:13" x14ac:dyDescent="0.25">
      <c r="A42" s="20" t="s">
        <v>76</v>
      </c>
      <c r="B42" s="69" t="s">
        <v>128</v>
      </c>
      <c r="C42" s="67" t="s">
        <v>109</v>
      </c>
      <c r="D42" s="22" t="s">
        <v>12</v>
      </c>
      <c r="E42" s="22">
        <v>1</v>
      </c>
      <c r="F42" s="54"/>
      <c r="G42" s="23">
        <f t="shared" si="3"/>
        <v>0</v>
      </c>
      <c r="I42" s="24"/>
      <c r="J42" s="24"/>
      <c r="K42" s="24"/>
      <c r="L42" s="24"/>
      <c r="M42" s="24"/>
    </row>
    <row r="43" spans="1:13" x14ac:dyDescent="0.25">
      <c r="A43" s="20" t="s">
        <v>77</v>
      </c>
      <c r="B43" s="69" t="s">
        <v>129</v>
      </c>
      <c r="C43" s="67" t="s">
        <v>109</v>
      </c>
      <c r="D43" s="22" t="s">
        <v>12</v>
      </c>
      <c r="E43" s="22">
        <v>1</v>
      </c>
      <c r="F43" s="54"/>
      <c r="G43" s="23">
        <f t="shared" si="3"/>
        <v>0</v>
      </c>
      <c r="I43" s="24"/>
      <c r="J43" s="24"/>
      <c r="K43" s="24"/>
      <c r="L43" s="24"/>
      <c r="M43" s="24"/>
    </row>
    <row r="44" spans="1:13" x14ac:dyDescent="0.25">
      <c r="A44" s="20" t="s">
        <v>78</v>
      </c>
      <c r="B44" s="69" t="s">
        <v>130</v>
      </c>
      <c r="C44" s="67" t="s">
        <v>109</v>
      </c>
      <c r="D44" s="22" t="s">
        <v>12</v>
      </c>
      <c r="E44" s="22">
        <v>1</v>
      </c>
      <c r="F44" s="54"/>
      <c r="G44" s="23">
        <f t="shared" si="3"/>
        <v>0</v>
      </c>
      <c r="I44" s="24"/>
      <c r="J44" s="24"/>
      <c r="K44" s="24"/>
      <c r="L44" s="24"/>
      <c r="M44" s="24"/>
    </row>
    <row r="45" spans="1:13" x14ac:dyDescent="0.25">
      <c r="A45" s="20" t="s">
        <v>103</v>
      </c>
      <c r="B45" s="69" t="s">
        <v>131</v>
      </c>
      <c r="C45" s="67" t="s">
        <v>109</v>
      </c>
      <c r="D45" s="22" t="s">
        <v>12</v>
      </c>
      <c r="E45" s="22">
        <v>1</v>
      </c>
      <c r="F45" s="54"/>
      <c r="G45" s="23">
        <f t="shared" si="3"/>
        <v>0</v>
      </c>
      <c r="I45" s="24"/>
      <c r="J45" s="24"/>
      <c r="K45" s="24"/>
      <c r="L45" s="24"/>
      <c r="M45" s="24"/>
    </row>
    <row r="46" spans="1:13" ht="15.75" x14ac:dyDescent="0.25">
      <c r="A46" s="20" t="s">
        <v>104</v>
      </c>
      <c r="B46" s="83" t="s">
        <v>127</v>
      </c>
      <c r="C46" s="72" t="s">
        <v>126</v>
      </c>
      <c r="D46" s="22" t="s">
        <v>12</v>
      </c>
      <c r="E46" s="22">
        <v>10</v>
      </c>
      <c r="F46" s="54"/>
      <c r="G46" s="23">
        <f t="shared" si="3"/>
        <v>0</v>
      </c>
      <c r="I46" s="24"/>
      <c r="J46" s="24"/>
      <c r="K46" s="24"/>
      <c r="L46" s="24"/>
      <c r="M46" s="24"/>
    </row>
    <row r="47" spans="1:13" x14ac:dyDescent="0.25">
      <c r="A47" s="20" t="s">
        <v>105</v>
      </c>
      <c r="B47" s="84" t="s">
        <v>134</v>
      </c>
      <c r="C47" s="48" t="s">
        <v>93</v>
      </c>
      <c r="D47" s="22" t="s">
        <v>12</v>
      </c>
      <c r="E47" s="22">
        <v>3</v>
      </c>
      <c r="F47" s="53"/>
      <c r="G47" s="23">
        <f t="shared" si="3"/>
        <v>0</v>
      </c>
      <c r="I47" s="24"/>
      <c r="J47" s="24"/>
      <c r="K47" s="24"/>
      <c r="L47" s="24"/>
      <c r="M47" s="24"/>
    </row>
    <row r="48" spans="1:13" x14ac:dyDescent="0.25">
      <c r="A48" s="20" t="s">
        <v>132</v>
      </c>
      <c r="B48" s="74" t="s">
        <v>74</v>
      </c>
      <c r="C48" s="25" t="s">
        <v>75</v>
      </c>
      <c r="D48" s="22" t="s">
        <v>12</v>
      </c>
      <c r="E48" s="22">
        <v>1</v>
      </c>
      <c r="F48" s="53"/>
      <c r="G48" s="23">
        <f t="shared" si="3"/>
        <v>0</v>
      </c>
      <c r="I48" s="24"/>
      <c r="J48" s="24"/>
      <c r="K48" s="24"/>
      <c r="L48" s="24"/>
      <c r="M48" s="24"/>
    </row>
    <row r="49" spans="1:13" x14ac:dyDescent="0.25">
      <c r="A49" s="35"/>
      <c r="B49" s="36"/>
      <c r="C49" s="36"/>
      <c r="D49" s="61"/>
      <c r="E49" s="62"/>
      <c r="F49" s="63" t="s">
        <v>83</v>
      </c>
      <c r="G49" s="64">
        <f>SUM(G9:G48)</f>
        <v>0</v>
      </c>
      <c r="I49" s="24"/>
      <c r="J49" s="24"/>
      <c r="K49" s="24"/>
      <c r="L49" s="24"/>
      <c r="M49" s="24"/>
    </row>
    <row r="50" spans="1:13" x14ac:dyDescent="0.25">
      <c r="A50" s="35"/>
      <c r="B50" s="36"/>
      <c r="C50" s="36"/>
      <c r="D50" s="61"/>
      <c r="E50" s="62"/>
      <c r="F50" s="63" t="s">
        <v>84</v>
      </c>
      <c r="G50" s="64">
        <f>0.24*G49</f>
        <v>0</v>
      </c>
      <c r="I50" s="24"/>
      <c r="J50" s="24"/>
      <c r="K50" s="24"/>
      <c r="L50" s="24"/>
      <c r="M50" s="24"/>
    </row>
    <row r="51" spans="1:13" x14ac:dyDescent="0.25">
      <c r="A51" s="35"/>
      <c r="B51" s="36"/>
      <c r="C51" s="36"/>
      <c r="D51" s="61"/>
      <c r="E51" s="62"/>
      <c r="F51" s="63" t="s">
        <v>85</v>
      </c>
      <c r="G51" s="64">
        <f>1.24*G49</f>
        <v>0</v>
      </c>
      <c r="I51" s="24"/>
      <c r="J51" s="24"/>
      <c r="K51" s="24"/>
      <c r="L51" s="24"/>
      <c r="M51" s="24"/>
    </row>
    <row r="52" spans="1:13" x14ac:dyDescent="0.25">
      <c r="A52" s="46"/>
      <c r="B52" s="46"/>
      <c r="C52" s="46"/>
      <c r="D52" s="46"/>
      <c r="E52" s="46"/>
      <c r="F52" s="46"/>
      <c r="G52" s="47"/>
      <c r="I52" s="24"/>
      <c r="J52" s="24"/>
      <c r="K52" s="24"/>
      <c r="L52" s="24"/>
      <c r="M52" s="24"/>
    </row>
    <row r="53" spans="1:13" x14ac:dyDescent="0.25">
      <c r="I53" s="24"/>
      <c r="J53" s="24"/>
      <c r="K53" s="24"/>
      <c r="L53" s="24"/>
    </row>
    <row r="54" spans="1:13" x14ac:dyDescent="0.25">
      <c r="B54" s="92" t="s">
        <v>138</v>
      </c>
      <c r="C54" s="92"/>
      <c r="D54" s="92"/>
      <c r="E54" s="92"/>
      <c r="F54" s="93"/>
      <c r="G54" s="93"/>
      <c r="I54" s="24"/>
      <c r="J54" s="24"/>
      <c r="K54" s="24"/>
      <c r="L54" s="24"/>
    </row>
    <row r="55" spans="1:13" x14ac:dyDescent="0.25">
      <c r="B55" s="92" t="s">
        <v>141</v>
      </c>
      <c r="C55" s="92"/>
      <c r="D55" s="92"/>
      <c r="E55" s="92"/>
      <c r="F55" s="93"/>
      <c r="G55" s="93"/>
      <c r="I55" s="24"/>
      <c r="J55" s="24"/>
      <c r="K55" s="24"/>
      <c r="L55" s="24"/>
    </row>
    <row r="56" spans="1:13" x14ac:dyDescent="0.25">
      <c r="B56" s="92" t="s">
        <v>139</v>
      </c>
      <c r="C56" s="92"/>
      <c r="D56" s="92"/>
      <c r="E56" s="92"/>
      <c r="F56" s="93"/>
      <c r="G56" s="93"/>
      <c r="I56" s="24"/>
      <c r="J56" s="24"/>
      <c r="K56" s="24"/>
      <c r="L56" s="24"/>
    </row>
    <row r="57" spans="1:13" x14ac:dyDescent="0.25">
      <c r="B57" s="92" t="s">
        <v>139</v>
      </c>
      <c r="C57" s="92"/>
      <c r="D57" s="92"/>
      <c r="E57" s="92"/>
      <c r="F57" s="93"/>
      <c r="G57" s="93"/>
      <c r="I57" s="24"/>
      <c r="J57" s="24"/>
      <c r="K57" s="24"/>
      <c r="L57" s="24"/>
    </row>
    <row r="58" spans="1:13" x14ac:dyDescent="0.25">
      <c r="B58" s="92" t="s">
        <v>139</v>
      </c>
      <c r="C58" s="92"/>
      <c r="D58" s="92"/>
      <c r="E58" s="92"/>
      <c r="F58" s="93"/>
      <c r="G58" s="93"/>
      <c r="I58" s="24"/>
      <c r="J58" s="24"/>
      <c r="K58" s="24"/>
      <c r="L58" s="24"/>
    </row>
    <row r="59" spans="1:13" x14ac:dyDescent="0.25">
      <c r="B59" s="92" t="s">
        <v>139</v>
      </c>
      <c r="C59" s="92"/>
      <c r="D59" s="92"/>
      <c r="E59" s="92"/>
      <c r="F59" s="93"/>
      <c r="G59" s="93"/>
      <c r="I59" s="24"/>
      <c r="J59" s="24"/>
      <c r="K59" s="24"/>
      <c r="L59" s="24"/>
    </row>
    <row r="60" spans="1:13" x14ac:dyDescent="0.25">
      <c r="B60" s="92" t="s">
        <v>139</v>
      </c>
      <c r="C60" s="92"/>
      <c r="D60" s="92"/>
      <c r="E60" s="92"/>
      <c r="F60" s="93"/>
      <c r="G60" s="93"/>
      <c r="I60" s="24"/>
      <c r="J60" s="24"/>
      <c r="K60" s="24"/>
      <c r="L60" s="24"/>
    </row>
    <row r="61" spans="1:13" x14ac:dyDescent="0.25">
      <c r="B61" s="92" t="s">
        <v>139</v>
      </c>
      <c r="C61" s="92"/>
      <c r="D61" s="92"/>
      <c r="E61" s="92"/>
      <c r="F61" s="93"/>
      <c r="G61" s="93"/>
    </row>
    <row r="62" spans="1:13" x14ac:dyDescent="0.25">
      <c r="B62" s="92" t="s">
        <v>139</v>
      </c>
      <c r="C62" s="92"/>
      <c r="D62" s="92"/>
      <c r="E62" s="92"/>
      <c r="F62" s="93"/>
      <c r="G62" s="93"/>
    </row>
    <row r="63" spans="1:13" x14ac:dyDescent="0.25">
      <c r="B63" s="92"/>
      <c r="C63" s="92"/>
      <c r="D63" s="92"/>
      <c r="E63" s="92"/>
      <c r="F63" s="93"/>
      <c r="G63" s="93"/>
    </row>
    <row r="64" spans="1:13" x14ac:dyDescent="0.25">
      <c r="B64" s="92"/>
      <c r="C64" s="92"/>
      <c r="D64" s="92"/>
      <c r="E64" s="92" t="s">
        <v>142</v>
      </c>
      <c r="F64" s="93"/>
      <c r="G64" s="93"/>
    </row>
    <row r="65" spans="2:7" x14ac:dyDescent="0.25">
      <c r="B65" s="92"/>
      <c r="C65" s="92"/>
      <c r="D65" s="92"/>
      <c r="E65" s="92" t="s">
        <v>140</v>
      </c>
      <c r="F65" s="93"/>
      <c r="G65" s="93"/>
    </row>
    <row r="66" spans="2:7" x14ac:dyDescent="0.25">
      <c r="B66" s="93"/>
      <c r="C66" s="93"/>
      <c r="D66" s="93"/>
      <c r="E66" s="93"/>
      <c r="F66" s="93"/>
      <c r="G66" s="93"/>
    </row>
    <row r="67" spans="2:7" x14ac:dyDescent="0.25">
      <c r="B67" s="93"/>
      <c r="C67" s="93"/>
      <c r="D67" s="93"/>
      <c r="E67" s="93"/>
      <c r="F67" s="93"/>
      <c r="G67" s="93"/>
    </row>
    <row r="68" spans="2:7" x14ac:dyDescent="0.25">
      <c r="B68" s="93"/>
      <c r="C68" s="93"/>
      <c r="D68" s="93"/>
      <c r="E68" s="93"/>
      <c r="F68" s="93"/>
      <c r="G68" s="93"/>
    </row>
    <row r="69" spans="2:7" x14ac:dyDescent="0.25">
      <c r="B69" s="93"/>
      <c r="C69" s="93"/>
      <c r="D69" s="93"/>
      <c r="E69" s="93"/>
      <c r="F69" s="93"/>
      <c r="G69" s="93"/>
    </row>
    <row r="70" spans="2:7" x14ac:dyDescent="0.25">
      <c r="B70" s="93"/>
      <c r="C70" s="93"/>
      <c r="D70" s="93"/>
      <c r="E70" s="91" t="s">
        <v>145</v>
      </c>
      <c r="F70" s="93"/>
      <c r="G70" s="93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>
      <selection activeCell="M10" sqref="M10"/>
    </sheetView>
  </sheetViews>
  <sheetFormatPr defaultRowHeight="15" x14ac:dyDescent="0.25"/>
  <cols>
    <col min="1" max="1" width="4.28515625" customWidth="1"/>
    <col min="2" max="2" width="31.28515625" customWidth="1"/>
    <col min="3" max="3" width="26.28515625" customWidth="1"/>
    <col min="4" max="4" width="10.7109375" customWidth="1"/>
    <col min="5" max="5" width="6.28515625" customWidth="1"/>
    <col min="6" max="6" width="9" customWidth="1"/>
    <col min="7" max="7" width="9.5703125" customWidth="1"/>
    <col min="8" max="8" width="15.28515625" bestFit="1" customWidth="1"/>
    <col min="9" max="9" width="16.28515625" customWidth="1"/>
    <col min="10" max="10" width="13.140625" customWidth="1"/>
    <col min="11" max="11" width="12.85546875" customWidth="1"/>
  </cols>
  <sheetData>
    <row r="1" spans="1:13" x14ac:dyDescent="0.25">
      <c r="A1" s="1" t="s">
        <v>135</v>
      </c>
      <c r="B1" s="1"/>
      <c r="C1" s="1"/>
      <c r="D1" s="1"/>
      <c r="G1" s="1"/>
      <c r="H1" s="2"/>
      <c r="I1" s="2"/>
      <c r="J1" s="2"/>
      <c r="K1" s="2"/>
      <c r="L1" s="2"/>
      <c r="M1" s="2"/>
    </row>
    <row r="2" spans="1:13" x14ac:dyDescent="0.25">
      <c r="A2" s="5" t="s">
        <v>137</v>
      </c>
      <c r="B2" s="6"/>
      <c r="C2" s="6"/>
      <c r="D2" s="4"/>
      <c r="E2" s="1"/>
      <c r="F2" s="2"/>
      <c r="G2" s="2"/>
      <c r="H2" s="2"/>
      <c r="I2" s="2"/>
      <c r="J2" s="2"/>
      <c r="K2" s="2"/>
      <c r="L2" s="2"/>
      <c r="M2" s="2"/>
    </row>
    <row r="3" spans="1:13" x14ac:dyDescent="0.25">
      <c r="D3" s="4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1"/>
      <c r="B4" s="1"/>
      <c r="C4" s="1"/>
      <c r="D4" s="4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1"/>
      <c r="B5" s="7"/>
      <c r="C5" s="90" t="s">
        <v>144</v>
      </c>
      <c r="D5" s="2"/>
      <c r="E5" s="1"/>
      <c r="F5" s="1"/>
      <c r="G5" s="2"/>
      <c r="H5" s="2"/>
      <c r="I5" s="2"/>
      <c r="J5" s="2"/>
      <c r="K5" s="2"/>
      <c r="L5" s="2"/>
      <c r="M5" s="2"/>
    </row>
    <row r="6" spans="1:13" x14ac:dyDescent="0.25">
      <c r="A6" s="1"/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</row>
    <row r="7" spans="1:13" x14ac:dyDescent="0.25">
      <c r="A7" s="11" t="s">
        <v>86</v>
      </c>
      <c r="B7" s="12"/>
      <c r="C7" s="12"/>
      <c r="D7" s="12"/>
      <c r="E7" s="13"/>
      <c r="F7" s="14"/>
      <c r="G7" s="14"/>
      <c r="H7" s="2"/>
      <c r="I7" s="2"/>
      <c r="J7" s="2"/>
      <c r="K7" s="2"/>
      <c r="L7" s="2"/>
      <c r="M7" s="2"/>
    </row>
    <row r="8" spans="1:13" ht="38.25" x14ac:dyDescent="0.25">
      <c r="A8" s="86" t="s">
        <v>1</v>
      </c>
      <c r="B8" s="87" t="s">
        <v>2</v>
      </c>
      <c r="C8" s="87" t="s">
        <v>3</v>
      </c>
      <c r="D8" s="86" t="s">
        <v>4</v>
      </c>
      <c r="E8" s="86" t="s">
        <v>5</v>
      </c>
      <c r="F8" s="88" t="s">
        <v>6</v>
      </c>
      <c r="G8" s="88" t="s">
        <v>7</v>
      </c>
      <c r="H8" s="2"/>
      <c r="I8" s="2"/>
      <c r="J8" s="2"/>
      <c r="K8" s="2"/>
      <c r="L8" s="2"/>
      <c r="M8" s="2"/>
    </row>
    <row r="9" spans="1:13" ht="25.5" x14ac:dyDescent="0.25">
      <c r="A9" s="20" t="s">
        <v>9</v>
      </c>
      <c r="B9" s="52" t="s">
        <v>106</v>
      </c>
      <c r="C9" s="25" t="s">
        <v>87</v>
      </c>
      <c r="D9" s="22" t="s">
        <v>81</v>
      </c>
      <c r="E9" s="39">
        <v>4</v>
      </c>
      <c r="F9" s="40"/>
      <c r="G9" s="41">
        <f>E9*F9</f>
        <v>0</v>
      </c>
      <c r="I9" s="24"/>
      <c r="J9" s="24"/>
      <c r="K9" s="24"/>
      <c r="L9" s="24"/>
      <c r="M9" s="65"/>
    </row>
    <row r="10" spans="1:13" ht="25.5" x14ac:dyDescent="0.25">
      <c r="A10" s="42" t="s">
        <v>13</v>
      </c>
      <c r="B10" s="25" t="s">
        <v>115</v>
      </c>
      <c r="C10" s="25" t="s">
        <v>87</v>
      </c>
      <c r="D10" s="22" t="s">
        <v>81</v>
      </c>
      <c r="E10" s="39">
        <v>1</v>
      </c>
      <c r="F10" s="40"/>
      <c r="G10" s="41">
        <f>E10*F10</f>
        <v>0</v>
      </c>
      <c r="I10" s="24"/>
      <c r="J10" s="24"/>
      <c r="K10" s="24"/>
      <c r="L10" s="24"/>
    </row>
    <row r="11" spans="1:13" ht="25.5" x14ac:dyDescent="0.25">
      <c r="A11" s="42" t="s">
        <v>16</v>
      </c>
      <c r="B11" s="25" t="s">
        <v>116</v>
      </c>
      <c r="C11" s="25" t="s">
        <v>87</v>
      </c>
      <c r="D11" s="22" t="s">
        <v>81</v>
      </c>
      <c r="E11" s="39">
        <v>1</v>
      </c>
      <c r="F11" s="40"/>
      <c r="G11" s="41">
        <f t="shared" ref="G11:G16" si="0">E11*F11</f>
        <v>0</v>
      </c>
      <c r="I11" s="24"/>
      <c r="J11" s="24"/>
      <c r="K11" s="24"/>
      <c r="L11" s="24"/>
      <c r="M11" s="24"/>
    </row>
    <row r="12" spans="1:13" x14ac:dyDescent="0.25">
      <c r="A12" s="20" t="s">
        <v>18</v>
      </c>
      <c r="B12" s="25" t="s">
        <v>97</v>
      </c>
      <c r="C12" s="25" t="s">
        <v>87</v>
      </c>
      <c r="D12" s="22" t="s">
        <v>81</v>
      </c>
      <c r="E12" s="39">
        <v>2</v>
      </c>
      <c r="F12" s="40"/>
      <c r="G12" s="41">
        <f t="shared" si="0"/>
        <v>0</v>
      </c>
      <c r="I12" s="24"/>
      <c r="J12" s="24"/>
      <c r="K12" s="24"/>
      <c r="L12" s="24"/>
      <c r="M12" s="24"/>
    </row>
    <row r="13" spans="1:13" x14ac:dyDescent="0.25">
      <c r="A13" s="42" t="s">
        <v>21</v>
      </c>
      <c r="B13" s="25" t="s">
        <v>117</v>
      </c>
      <c r="C13" s="25" t="s">
        <v>87</v>
      </c>
      <c r="D13" s="22" t="s">
        <v>81</v>
      </c>
      <c r="E13" s="39">
        <v>1</v>
      </c>
      <c r="F13" s="40"/>
      <c r="G13" s="41">
        <f t="shared" si="0"/>
        <v>0</v>
      </c>
      <c r="I13" s="24"/>
      <c r="J13" s="24"/>
      <c r="K13" s="24"/>
      <c r="L13" s="24"/>
      <c r="M13" s="24"/>
    </row>
    <row r="14" spans="1:13" ht="25.5" x14ac:dyDescent="0.25">
      <c r="A14" s="42" t="s">
        <v>22</v>
      </c>
      <c r="B14" s="25" t="s">
        <v>118</v>
      </c>
      <c r="C14" s="25" t="s">
        <v>96</v>
      </c>
      <c r="D14" s="22" t="s">
        <v>81</v>
      </c>
      <c r="E14" s="39">
        <v>1</v>
      </c>
      <c r="F14" s="40"/>
      <c r="G14" s="41">
        <f t="shared" si="0"/>
        <v>0</v>
      </c>
      <c r="I14" s="24"/>
      <c r="J14" s="24"/>
      <c r="K14" s="24"/>
      <c r="L14" s="24"/>
    </row>
    <row r="15" spans="1:13" x14ac:dyDescent="0.25">
      <c r="A15" s="20" t="s">
        <v>23</v>
      </c>
      <c r="B15" s="85" t="s">
        <v>79</v>
      </c>
      <c r="C15" s="49" t="s">
        <v>80</v>
      </c>
      <c r="D15" s="22" t="s">
        <v>81</v>
      </c>
      <c r="E15" s="39">
        <v>1</v>
      </c>
      <c r="F15" s="40"/>
      <c r="G15" s="41">
        <f t="shared" si="0"/>
        <v>0</v>
      </c>
      <c r="I15" s="24"/>
      <c r="J15" s="24"/>
      <c r="K15" s="24"/>
      <c r="L15" s="24"/>
    </row>
    <row r="16" spans="1:13" x14ac:dyDescent="0.25">
      <c r="A16" s="42" t="s">
        <v>26</v>
      </c>
      <c r="B16" s="66" t="s">
        <v>82</v>
      </c>
      <c r="C16" s="25" t="s">
        <v>80</v>
      </c>
      <c r="D16" s="22" t="s">
        <v>81</v>
      </c>
      <c r="E16" s="39">
        <v>1</v>
      </c>
      <c r="F16" s="40"/>
      <c r="G16" s="41">
        <f t="shared" si="0"/>
        <v>0</v>
      </c>
      <c r="I16" s="24"/>
      <c r="J16" s="24"/>
      <c r="K16" s="24"/>
      <c r="L16" s="24"/>
      <c r="M16" s="24"/>
    </row>
    <row r="17" spans="1:13" x14ac:dyDescent="0.25">
      <c r="A17" s="42"/>
      <c r="B17" s="43"/>
      <c r="C17" s="43"/>
      <c r="D17" s="59"/>
      <c r="E17" s="60"/>
      <c r="F17" s="57" t="s">
        <v>88</v>
      </c>
      <c r="G17" s="58">
        <f>SUM(G9:G16)</f>
        <v>0</v>
      </c>
      <c r="I17" s="24"/>
      <c r="J17" s="24"/>
      <c r="K17" s="24"/>
      <c r="L17" s="24"/>
      <c r="M17" s="24"/>
    </row>
    <row r="18" spans="1:13" x14ac:dyDescent="0.25">
      <c r="A18" s="42"/>
      <c r="B18" s="43"/>
      <c r="C18" s="43"/>
      <c r="D18" s="59"/>
      <c r="E18" s="60"/>
      <c r="F18" s="57" t="s">
        <v>84</v>
      </c>
      <c r="G18" s="58">
        <f>0.24*G17</f>
        <v>0</v>
      </c>
      <c r="I18" s="24"/>
      <c r="J18" s="24"/>
      <c r="K18" s="24"/>
      <c r="L18" s="24"/>
      <c r="M18" s="24"/>
    </row>
    <row r="19" spans="1:13" x14ac:dyDescent="0.25">
      <c r="A19" s="42"/>
      <c r="B19" s="43"/>
      <c r="C19" s="43"/>
      <c r="D19" s="59"/>
      <c r="E19" s="60"/>
      <c r="F19" s="57" t="s">
        <v>89</v>
      </c>
      <c r="G19" s="58">
        <f>1.24*G17</f>
        <v>0</v>
      </c>
      <c r="I19" s="24"/>
      <c r="J19" s="24"/>
      <c r="K19" s="24"/>
      <c r="L19" s="24"/>
      <c r="M19" s="24"/>
    </row>
    <row r="20" spans="1:13" x14ac:dyDescent="0.25">
      <c r="I20" s="24"/>
      <c r="J20" s="24"/>
      <c r="K20" s="24"/>
      <c r="L20" s="24"/>
      <c r="M20" s="24"/>
    </row>
    <row r="21" spans="1:13" x14ac:dyDescent="0.25">
      <c r="A21" s="46"/>
      <c r="B21" s="46"/>
      <c r="C21" s="46"/>
      <c r="D21" s="46"/>
      <c r="E21" s="46"/>
      <c r="F21" s="46"/>
      <c r="G21" s="47"/>
      <c r="I21" s="24"/>
      <c r="J21" s="24"/>
      <c r="K21" s="24"/>
      <c r="L21" s="24"/>
      <c r="M21" s="24"/>
    </row>
    <row r="22" spans="1:13" x14ac:dyDescent="0.25">
      <c r="B22" s="92" t="s">
        <v>138</v>
      </c>
      <c r="C22" s="92"/>
      <c r="D22" s="92"/>
      <c r="E22" s="92"/>
      <c r="F22" s="93"/>
      <c r="I22" s="24"/>
      <c r="J22" s="24"/>
      <c r="K22" s="24"/>
      <c r="L22" s="24"/>
    </row>
    <row r="23" spans="1:13" x14ac:dyDescent="0.25">
      <c r="B23" s="92" t="s">
        <v>141</v>
      </c>
      <c r="C23" s="92"/>
      <c r="D23" s="92"/>
      <c r="E23" s="92"/>
      <c r="F23" s="93"/>
      <c r="I23" s="24"/>
      <c r="J23" s="24"/>
      <c r="K23" s="24"/>
      <c r="L23" s="24"/>
    </row>
    <row r="24" spans="1:13" x14ac:dyDescent="0.25">
      <c r="B24" s="92" t="s">
        <v>139</v>
      </c>
      <c r="C24" s="92"/>
      <c r="D24" s="92"/>
      <c r="E24" s="92"/>
      <c r="F24" s="93"/>
      <c r="I24" s="24"/>
      <c r="J24" s="24"/>
      <c r="K24" s="24"/>
      <c r="L24" s="24"/>
    </row>
    <row r="25" spans="1:13" x14ac:dyDescent="0.25">
      <c r="B25" s="92" t="s">
        <v>139</v>
      </c>
      <c r="C25" s="92"/>
      <c r="D25" s="92"/>
      <c r="E25" s="92"/>
      <c r="F25" s="93"/>
      <c r="I25" s="24"/>
      <c r="J25" s="24"/>
      <c r="K25" s="24"/>
      <c r="L25" s="24"/>
    </row>
    <row r="26" spans="1:13" x14ac:dyDescent="0.25">
      <c r="B26" s="92" t="s">
        <v>139</v>
      </c>
      <c r="C26" s="92"/>
      <c r="D26" s="92"/>
      <c r="E26" s="92"/>
      <c r="F26" s="93"/>
      <c r="I26" s="24"/>
      <c r="J26" s="24"/>
      <c r="K26" s="24"/>
      <c r="L26" s="24"/>
    </row>
    <row r="27" spans="1:13" x14ac:dyDescent="0.25">
      <c r="B27" s="92" t="s">
        <v>139</v>
      </c>
      <c r="C27" s="92"/>
      <c r="D27" s="92"/>
      <c r="E27" s="92"/>
      <c r="F27" s="93"/>
      <c r="I27" s="24"/>
      <c r="J27" s="24"/>
      <c r="K27" s="24"/>
      <c r="L27" s="24"/>
    </row>
    <row r="28" spans="1:13" x14ac:dyDescent="0.25">
      <c r="B28" s="92" t="s">
        <v>139</v>
      </c>
      <c r="C28" s="92"/>
      <c r="D28" s="92"/>
      <c r="E28" s="92"/>
      <c r="F28" s="93"/>
      <c r="I28" s="24"/>
      <c r="J28" s="24"/>
      <c r="K28" s="24"/>
      <c r="L28" s="24"/>
    </row>
    <row r="29" spans="1:13" x14ac:dyDescent="0.25">
      <c r="B29" s="92" t="s">
        <v>139</v>
      </c>
      <c r="C29" s="92"/>
      <c r="D29" s="92"/>
      <c r="E29" s="92"/>
      <c r="F29" s="93"/>
      <c r="I29" s="24"/>
      <c r="J29" s="24"/>
      <c r="K29" s="24"/>
      <c r="L29" s="24"/>
    </row>
    <row r="30" spans="1:13" x14ac:dyDescent="0.25">
      <c r="B30" s="92" t="s">
        <v>139</v>
      </c>
      <c r="C30" s="92"/>
      <c r="D30" s="92"/>
      <c r="E30" s="92"/>
      <c r="F30" s="93"/>
    </row>
    <row r="31" spans="1:13" x14ac:dyDescent="0.25">
      <c r="B31" s="92"/>
      <c r="C31" s="92"/>
      <c r="D31" s="92"/>
      <c r="E31" s="92"/>
      <c r="F31" s="93"/>
    </row>
    <row r="32" spans="1:13" x14ac:dyDescent="0.25">
      <c r="B32" s="92"/>
      <c r="C32" s="92"/>
      <c r="D32" s="92"/>
      <c r="E32" s="92" t="s">
        <v>142</v>
      </c>
      <c r="F32" s="93"/>
    </row>
    <row r="33" spans="2:6" x14ac:dyDescent="0.25">
      <c r="B33" s="92"/>
      <c r="C33" s="92"/>
      <c r="D33" s="92"/>
      <c r="E33" s="92" t="s">
        <v>140</v>
      </c>
      <c r="F33" s="93"/>
    </row>
    <row r="34" spans="2:6" x14ac:dyDescent="0.25">
      <c r="B34" s="93"/>
      <c r="C34" s="93"/>
      <c r="D34" s="93"/>
      <c r="E34" s="93"/>
      <c r="F34" s="93"/>
    </row>
    <row r="35" spans="2:6" x14ac:dyDescent="0.25">
      <c r="B35" s="93"/>
      <c r="C35" s="93"/>
      <c r="D35" s="93"/>
      <c r="E35" s="93"/>
      <c r="F35" s="93"/>
    </row>
    <row r="36" spans="2:6" x14ac:dyDescent="0.25">
      <c r="B36" s="93"/>
      <c r="C36" s="93"/>
      <c r="D36" s="93"/>
      <c r="E36" s="93"/>
      <c r="F36" s="93"/>
    </row>
    <row r="37" spans="2:6" x14ac:dyDescent="0.25">
      <c r="B37" s="93"/>
      <c r="C37" s="93"/>
      <c r="D37" s="93"/>
      <c r="E37" s="93"/>
      <c r="F37" s="93"/>
    </row>
    <row r="38" spans="2:6" x14ac:dyDescent="0.25">
      <c r="B38" s="93"/>
      <c r="C38" s="93"/>
      <c r="D38" s="93"/>
      <c r="E38" s="91" t="s">
        <v>145</v>
      </c>
      <c r="F38" s="93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opLeftCell="A34" zoomScaleNormal="100" workbookViewId="0">
      <selection activeCell="A9" sqref="A9:G9"/>
    </sheetView>
  </sheetViews>
  <sheetFormatPr defaultRowHeight="15" x14ac:dyDescent="0.25"/>
  <cols>
    <col min="1" max="1" width="4.28515625" customWidth="1"/>
    <col min="2" max="2" width="31.28515625" customWidth="1"/>
    <col min="3" max="3" width="26.28515625" customWidth="1"/>
    <col min="4" max="4" width="10.7109375" customWidth="1"/>
    <col min="5" max="5" width="6.28515625" customWidth="1"/>
    <col min="6" max="6" width="9" customWidth="1"/>
    <col min="7" max="7" width="9.5703125" customWidth="1"/>
    <col min="8" max="8" width="15.28515625" bestFit="1" customWidth="1"/>
    <col min="9" max="9" width="16.28515625" customWidth="1"/>
    <col min="10" max="10" width="13.140625" customWidth="1"/>
    <col min="11" max="11" width="12.85546875" customWidth="1"/>
  </cols>
  <sheetData>
    <row r="1" spans="1:13" x14ac:dyDescent="0.25">
      <c r="A1" s="1" t="s">
        <v>135</v>
      </c>
      <c r="B1" s="1"/>
      <c r="C1" s="1"/>
      <c r="D1" s="1"/>
      <c r="G1" s="1"/>
      <c r="H1" s="2"/>
      <c r="I1" s="2"/>
      <c r="J1" s="2"/>
      <c r="K1" s="2"/>
      <c r="L1" s="2"/>
      <c r="M1" s="2"/>
    </row>
    <row r="2" spans="1:13" x14ac:dyDescent="0.25">
      <c r="A2" s="3" t="s">
        <v>136</v>
      </c>
      <c r="B2" s="3"/>
      <c r="C2" s="3"/>
      <c r="D2" s="4"/>
      <c r="E2" s="1"/>
      <c r="F2" s="2"/>
      <c r="G2" s="2"/>
      <c r="H2" s="2"/>
      <c r="I2" s="2"/>
      <c r="J2" s="2"/>
      <c r="K2" s="2"/>
      <c r="L2" s="2"/>
      <c r="M2" s="2"/>
    </row>
    <row r="3" spans="1:13" x14ac:dyDescent="0.25">
      <c r="A3" s="5" t="s">
        <v>137</v>
      </c>
      <c r="B3" s="6"/>
      <c r="C3" s="6"/>
      <c r="D3" s="4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1"/>
      <c r="B4" s="1"/>
      <c r="C4" s="1"/>
      <c r="D4" s="4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1"/>
      <c r="B5" s="7" t="s">
        <v>0</v>
      </c>
      <c r="C5" s="7"/>
      <c r="D5" s="2"/>
      <c r="E5" s="1"/>
      <c r="F5" s="1"/>
      <c r="G5" s="2"/>
      <c r="H5" s="2"/>
      <c r="I5" s="2"/>
      <c r="J5" s="2"/>
      <c r="K5" s="2"/>
      <c r="L5" s="2"/>
      <c r="M5" s="2"/>
    </row>
    <row r="6" spans="1:13" x14ac:dyDescent="0.25">
      <c r="A6" s="1"/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8.25" x14ac:dyDescent="0.25">
      <c r="A8" s="8" t="s">
        <v>1</v>
      </c>
      <c r="B8" s="9" t="s">
        <v>2</v>
      </c>
      <c r="C8" s="9" t="s">
        <v>3</v>
      </c>
      <c r="D8" s="8" t="s">
        <v>4</v>
      </c>
      <c r="E8" s="8" t="s">
        <v>5</v>
      </c>
      <c r="F8" s="10" t="s">
        <v>6</v>
      </c>
      <c r="G8" s="10" t="s">
        <v>7</v>
      </c>
      <c r="H8" s="2"/>
      <c r="I8" s="2"/>
      <c r="J8" s="2"/>
      <c r="K8" s="2"/>
      <c r="L8" s="2"/>
      <c r="M8" s="2"/>
    </row>
    <row r="9" spans="1:13" x14ac:dyDescent="0.25">
      <c r="A9" s="15" t="s">
        <v>8</v>
      </c>
      <c r="B9" s="16"/>
      <c r="C9" s="16"/>
      <c r="D9" s="16"/>
      <c r="E9" s="17"/>
      <c r="F9" s="18"/>
      <c r="G9" s="19"/>
      <c r="H9" s="2"/>
      <c r="I9" s="2"/>
      <c r="J9" s="2"/>
      <c r="K9" s="2"/>
      <c r="L9" s="2"/>
      <c r="M9" s="2"/>
    </row>
    <row r="10" spans="1:13" x14ac:dyDescent="0.25">
      <c r="A10" s="20" t="s">
        <v>9</v>
      </c>
      <c r="B10" s="74" t="s">
        <v>10</v>
      </c>
      <c r="C10" s="21" t="s">
        <v>11</v>
      </c>
      <c r="D10" s="22" t="s">
        <v>12</v>
      </c>
      <c r="E10" s="22">
        <v>7</v>
      </c>
      <c r="F10" s="53">
        <v>220</v>
      </c>
      <c r="G10" s="23">
        <f t="shared" ref="G10:G11" si="0">E10*F10</f>
        <v>1540</v>
      </c>
      <c r="I10" s="24"/>
      <c r="J10" s="24"/>
      <c r="K10" s="24"/>
      <c r="L10" s="24"/>
      <c r="M10" s="24"/>
    </row>
    <row r="11" spans="1:13" x14ac:dyDescent="0.25">
      <c r="A11" s="20" t="s">
        <v>13</v>
      </c>
      <c r="B11" s="74" t="s">
        <v>14</v>
      </c>
      <c r="C11" s="21" t="s">
        <v>15</v>
      </c>
      <c r="D11" s="22" t="s">
        <v>12</v>
      </c>
      <c r="E11" s="22">
        <v>1</v>
      </c>
      <c r="F11" s="53">
        <v>181</v>
      </c>
      <c r="G11" s="23">
        <f t="shared" si="0"/>
        <v>181</v>
      </c>
      <c r="I11" s="24"/>
      <c r="J11" s="24"/>
      <c r="K11" s="24"/>
      <c r="L11" s="24"/>
      <c r="M11" s="24"/>
    </row>
    <row r="12" spans="1:13" x14ac:dyDescent="0.25">
      <c r="A12" s="20" t="s">
        <v>16</v>
      </c>
      <c r="B12" s="74" t="s">
        <v>110</v>
      </c>
      <c r="C12" s="21" t="s">
        <v>17</v>
      </c>
      <c r="D12" s="22" t="s">
        <v>12</v>
      </c>
      <c r="E12" s="22">
        <v>18</v>
      </c>
      <c r="F12" s="53">
        <v>181</v>
      </c>
      <c r="G12" s="23">
        <f>E12*F12</f>
        <v>3258</v>
      </c>
      <c r="I12" s="24"/>
      <c r="J12" s="24"/>
      <c r="K12" s="24"/>
      <c r="L12" s="24"/>
      <c r="M12" s="24"/>
    </row>
    <row r="13" spans="1:13" ht="30" x14ac:dyDescent="0.25">
      <c r="A13" s="20" t="s">
        <v>18</v>
      </c>
      <c r="B13" s="75" t="s">
        <v>19</v>
      </c>
      <c r="C13" s="68" t="s">
        <v>20</v>
      </c>
      <c r="D13" s="22" t="s">
        <v>12</v>
      </c>
      <c r="E13" s="22">
        <v>1</v>
      </c>
      <c r="F13" s="53">
        <v>89</v>
      </c>
      <c r="G13" s="23">
        <f t="shared" ref="G13" si="1">E13*F13</f>
        <v>89</v>
      </c>
      <c r="I13" s="24"/>
      <c r="J13" s="24"/>
      <c r="K13" s="24"/>
      <c r="L13" s="24"/>
      <c r="M13" s="24"/>
    </row>
    <row r="14" spans="1:13" x14ac:dyDescent="0.25">
      <c r="A14" s="20" t="s">
        <v>21</v>
      </c>
      <c r="B14" s="76" t="s">
        <v>133</v>
      </c>
      <c r="C14" s="27" t="s">
        <v>94</v>
      </c>
      <c r="D14" s="26" t="s">
        <v>12</v>
      </c>
      <c r="E14" s="22">
        <v>2</v>
      </c>
      <c r="F14" s="55">
        <v>140</v>
      </c>
      <c r="G14" s="23">
        <f>E14*F14</f>
        <v>280</v>
      </c>
      <c r="I14" s="24"/>
      <c r="J14" s="24"/>
      <c r="K14" s="24"/>
      <c r="L14" s="24"/>
      <c r="M14" s="24"/>
    </row>
    <row r="15" spans="1:13" x14ac:dyDescent="0.25">
      <c r="A15" s="20" t="s">
        <v>22</v>
      </c>
      <c r="B15" s="74" t="s">
        <v>24</v>
      </c>
      <c r="C15" s="27" t="s">
        <v>25</v>
      </c>
      <c r="D15" s="22" t="s">
        <v>12</v>
      </c>
      <c r="E15" s="22">
        <v>12</v>
      </c>
      <c r="F15" s="53">
        <v>198</v>
      </c>
      <c r="G15" s="23">
        <f t="shared" ref="G15:G38" si="2">E15*F15</f>
        <v>2376</v>
      </c>
      <c r="I15" s="24"/>
      <c r="J15" s="24"/>
      <c r="K15" s="24"/>
      <c r="L15" s="24"/>
      <c r="M15" s="24"/>
    </row>
    <row r="16" spans="1:13" x14ac:dyDescent="0.25">
      <c r="A16" s="20" t="s">
        <v>23</v>
      </c>
      <c r="B16" s="74" t="s">
        <v>111</v>
      </c>
      <c r="C16" s="25" t="s">
        <v>95</v>
      </c>
      <c r="D16" s="22" t="s">
        <v>12</v>
      </c>
      <c r="E16" s="22">
        <v>2</v>
      </c>
      <c r="F16" s="55">
        <v>207</v>
      </c>
      <c r="G16" s="23">
        <f t="shared" si="2"/>
        <v>414</v>
      </c>
      <c r="I16" s="24"/>
      <c r="J16" s="24"/>
      <c r="K16" s="24"/>
      <c r="L16" s="24"/>
      <c r="M16" s="24"/>
    </row>
    <row r="17" spans="1:13" x14ac:dyDescent="0.25">
      <c r="A17" s="20" t="s">
        <v>26</v>
      </c>
      <c r="B17" s="74" t="s">
        <v>28</v>
      </c>
      <c r="C17" s="28" t="s">
        <v>29</v>
      </c>
      <c r="D17" s="22" t="s">
        <v>12</v>
      </c>
      <c r="E17" s="22">
        <v>1</v>
      </c>
      <c r="F17" s="56">
        <v>260</v>
      </c>
      <c r="G17" s="23">
        <f t="shared" si="2"/>
        <v>260</v>
      </c>
      <c r="I17" s="24"/>
      <c r="J17" s="24"/>
      <c r="K17" s="24"/>
      <c r="L17" s="24"/>
      <c r="M17" s="24"/>
    </row>
    <row r="18" spans="1:13" ht="30" x14ac:dyDescent="0.25">
      <c r="A18" s="20" t="s">
        <v>27</v>
      </c>
      <c r="B18" s="74" t="s">
        <v>32</v>
      </c>
      <c r="C18" s="28" t="s">
        <v>33</v>
      </c>
      <c r="D18" s="22" t="s">
        <v>12</v>
      </c>
      <c r="E18" s="22">
        <v>4</v>
      </c>
      <c r="F18" s="56">
        <v>74</v>
      </c>
      <c r="G18" s="23">
        <f>E18*F18</f>
        <v>296</v>
      </c>
      <c r="I18" s="24"/>
      <c r="J18" s="24"/>
      <c r="K18" s="24"/>
      <c r="L18" s="24"/>
      <c r="M18" s="24"/>
    </row>
    <row r="19" spans="1:13" ht="30" x14ac:dyDescent="0.25">
      <c r="A19" s="20" t="s">
        <v>30</v>
      </c>
      <c r="B19" s="74" t="s">
        <v>112</v>
      </c>
      <c r="C19" s="21" t="s">
        <v>35</v>
      </c>
      <c r="D19" s="29" t="s">
        <v>12</v>
      </c>
      <c r="E19" s="22">
        <v>6</v>
      </c>
      <c r="F19" s="53">
        <v>64</v>
      </c>
      <c r="G19" s="23">
        <f>E19*F19</f>
        <v>384</v>
      </c>
      <c r="I19" s="24"/>
      <c r="J19" s="24"/>
      <c r="K19" s="24"/>
      <c r="L19" s="24"/>
      <c r="M19" s="24"/>
    </row>
    <row r="20" spans="1:13" x14ac:dyDescent="0.25">
      <c r="A20" s="20" t="s">
        <v>31</v>
      </c>
      <c r="B20" s="77" t="s">
        <v>113</v>
      </c>
      <c r="C20" s="30" t="s">
        <v>37</v>
      </c>
      <c r="D20" s="22" t="s">
        <v>12</v>
      </c>
      <c r="E20" s="22">
        <v>9</v>
      </c>
      <c r="F20" s="53">
        <v>260</v>
      </c>
      <c r="G20" s="23">
        <f>E20*F20</f>
        <v>2340</v>
      </c>
      <c r="I20" s="24"/>
      <c r="J20" s="24"/>
      <c r="K20" s="24"/>
      <c r="L20" s="24"/>
      <c r="M20" s="24"/>
    </row>
    <row r="21" spans="1:13" x14ac:dyDescent="0.25">
      <c r="A21" s="20" t="s">
        <v>34</v>
      </c>
      <c r="B21" s="78" t="s">
        <v>114</v>
      </c>
      <c r="C21" s="31" t="s">
        <v>39</v>
      </c>
      <c r="D21" s="22" t="s">
        <v>12</v>
      </c>
      <c r="E21" s="51">
        <v>1</v>
      </c>
      <c r="F21" s="53">
        <v>72</v>
      </c>
      <c r="G21" s="23">
        <f>E21*F21</f>
        <v>72</v>
      </c>
      <c r="I21" s="24"/>
      <c r="J21" s="24"/>
      <c r="K21" s="24"/>
      <c r="L21" s="24"/>
      <c r="M21" s="24"/>
    </row>
    <row r="22" spans="1:13" x14ac:dyDescent="0.25">
      <c r="A22" s="20" t="s">
        <v>36</v>
      </c>
      <c r="B22" s="78" t="s">
        <v>101</v>
      </c>
      <c r="C22" s="31" t="s">
        <v>39</v>
      </c>
      <c r="D22" s="22" t="s">
        <v>12</v>
      </c>
      <c r="E22" s="22">
        <v>1</v>
      </c>
      <c r="F22" s="53">
        <v>74</v>
      </c>
      <c r="G22" s="23">
        <f t="shared" si="2"/>
        <v>74</v>
      </c>
      <c r="I22" s="24"/>
      <c r="J22" s="24"/>
      <c r="K22" s="24"/>
      <c r="L22" s="24"/>
      <c r="M22" s="24"/>
    </row>
    <row r="23" spans="1:13" x14ac:dyDescent="0.25">
      <c r="A23" s="20" t="s">
        <v>38</v>
      </c>
      <c r="B23" s="78" t="s">
        <v>102</v>
      </c>
      <c r="C23" s="31" t="s">
        <v>39</v>
      </c>
      <c r="D23" s="22" t="s">
        <v>12</v>
      </c>
      <c r="E23" s="22">
        <v>2</v>
      </c>
      <c r="F23" s="53">
        <v>70</v>
      </c>
      <c r="G23" s="23">
        <f t="shared" si="2"/>
        <v>140</v>
      </c>
      <c r="I23" s="24"/>
      <c r="J23" s="24"/>
      <c r="K23" s="24"/>
      <c r="L23" s="24"/>
      <c r="M23" s="24"/>
    </row>
    <row r="24" spans="1:13" x14ac:dyDescent="0.25">
      <c r="A24" s="20" t="s">
        <v>40</v>
      </c>
      <c r="B24" s="70" t="s">
        <v>122</v>
      </c>
      <c r="C24" s="71" t="s">
        <v>107</v>
      </c>
      <c r="D24" s="22" t="s">
        <v>12</v>
      </c>
      <c r="E24" s="22">
        <v>5</v>
      </c>
      <c r="F24" s="54">
        <v>87</v>
      </c>
      <c r="G24" s="23">
        <f t="shared" si="2"/>
        <v>435</v>
      </c>
      <c r="I24" s="24"/>
      <c r="J24" s="24"/>
      <c r="K24" s="24"/>
      <c r="L24" s="24"/>
      <c r="M24" s="24"/>
    </row>
    <row r="25" spans="1:13" x14ac:dyDescent="0.25">
      <c r="A25" s="20" t="s">
        <v>41</v>
      </c>
      <c r="B25" s="70" t="s">
        <v>121</v>
      </c>
      <c r="C25" s="71" t="s">
        <v>107</v>
      </c>
      <c r="D25" s="22" t="s">
        <v>12</v>
      </c>
      <c r="E25" s="22">
        <v>3</v>
      </c>
      <c r="F25" s="54">
        <v>90</v>
      </c>
      <c r="G25" s="23">
        <f t="shared" si="2"/>
        <v>270</v>
      </c>
      <c r="I25" s="24"/>
      <c r="J25" s="24"/>
      <c r="K25" s="24"/>
      <c r="L25" s="24"/>
      <c r="M25" s="24"/>
    </row>
    <row r="26" spans="1:13" x14ac:dyDescent="0.25">
      <c r="A26" s="20" t="s">
        <v>44</v>
      </c>
      <c r="B26" s="70" t="s">
        <v>119</v>
      </c>
      <c r="C26" s="71" t="s">
        <v>107</v>
      </c>
      <c r="D26" s="22" t="s">
        <v>12</v>
      </c>
      <c r="E26" s="22">
        <v>3</v>
      </c>
      <c r="F26" s="54">
        <v>90</v>
      </c>
      <c r="G26" s="23">
        <f t="shared" si="2"/>
        <v>270</v>
      </c>
      <c r="I26" s="24"/>
      <c r="J26" s="24"/>
      <c r="K26" s="24"/>
      <c r="L26" s="24"/>
      <c r="M26" s="24"/>
    </row>
    <row r="27" spans="1:13" x14ac:dyDescent="0.25">
      <c r="A27" s="20" t="s">
        <v>46</v>
      </c>
      <c r="B27" s="70" t="s">
        <v>120</v>
      </c>
      <c r="C27" s="71" t="s">
        <v>107</v>
      </c>
      <c r="D27" s="22" t="s">
        <v>12</v>
      </c>
      <c r="E27" s="22">
        <v>3</v>
      </c>
      <c r="F27" s="54">
        <v>90</v>
      </c>
      <c r="G27" s="23">
        <f t="shared" si="2"/>
        <v>270</v>
      </c>
      <c r="I27" s="24"/>
      <c r="J27" s="24"/>
      <c r="K27" s="24"/>
      <c r="L27" s="24"/>
      <c r="M27" s="24"/>
    </row>
    <row r="28" spans="1:13" x14ac:dyDescent="0.25">
      <c r="A28" s="20" t="s">
        <v>48</v>
      </c>
      <c r="B28" s="79" t="s">
        <v>42</v>
      </c>
      <c r="C28" s="32" t="s">
        <v>43</v>
      </c>
      <c r="D28" s="22" t="s">
        <v>12</v>
      </c>
      <c r="E28" s="22">
        <v>1</v>
      </c>
      <c r="F28" s="56">
        <v>145</v>
      </c>
      <c r="G28" s="23">
        <f t="shared" si="2"/>
        <v>145</v>
      </c>
      <c r="I28" s="24"/>
      <c r="J28" s="24"/>
      <c r="K28" s="24"/>
      <c r="L28" s="24"/>
      <c r="M28" s="24"/>
    </row>
    <row r="29" spans="1:13" x14ac:dyDescent="0.25">
      <c r="A29" s="20" t="s">
        <v>50</v>
      </c>
      <c r="B29" s="79" t="s">
        <v>45</v>
      </c>
      <c r="C29" s="32" t="s">
        <v>43</v>
      </c>
      <c r="D29" s="22" t="s">
        <v>12</v>
      </c>
      <c r="E29" s="22">
        <v>1</v>
      </c>
      <c r="F29" s="56">
        <v>267</v>
      </c>
      <c r="G29" s="23">
        <f t="shared" si="2"/>
        <v>267</v>
      </c>
      <c r="I29" s="24"/>
      <c r="J29" s="24"/>
      <c r="K29" s="24"/>
      <c r="L29" s="24"/>
      <c r="M29" s="24"/>
    </row>
    <row r="30" spans="1:13" x14ac:dyDescent="0.25">
      <c r="A30" s="20" t="s">
        <v>51</v>
      </c>
      <c r="B30" s="79" t="s">
        <v>47</v>
      </c>
      <c r="C30" s="32" t="s">
        <v>43</v>
      </c>
      <c r="D30" s="22" t="s">
        <v>12</v>
      </c>
      <c r="E30" s="22">
        <v>1</v>
      </c>
      <c r="F30" s="56">
        <v>267</v>
      </c>
      <c r="G30" s="23">
        <f t="shared" si="2"/>
        <v>267</v>
      </c>
      <c r="I30" s="24"/>
      <c r="J30" s="24"/>
      <c r="K30" s="24"/>
      <c r="L30" s="24"/>
      <c r="M30" s="24"/>
    </row>
    <row r="31" spans="1:13" x14ac:dyDescent="0.25">
      <c r="A31" s="20" t="s">
        <v>52</v>
      </c>
      <c r="B31" s="79" t="s">
        <v>49</v>
      </c>
      <c r="C31" s="32" t="s">
        <v>43</v>
      </c>
      <c r="D31" s="22" t="s">
        <v>12</v>
      </c>
      <c r="E31" s="22">
        <v>1</v>
      </c>
      <c r="F31" s="56">
        <v>267</v>
      </c>
      <c r="G31" s="23">
        <f t="shared" si="2"/>
        <v>267</v>
      </c>
      <c r="I31" s="24"/>
      <c r="J31" s="24"/>
      <c r="K31" s="24"/>
      <c r="L31" s="24"/>
      <c r="M31" s="24"/>
    </row>
    <row r="32" spans="1:13" ht="25.5" x14ac:dyDescent="0.25">
      <c r="A32" s="20" t="s">
        <v>53</v>
      </c>
      <c r="B32" s="80" t="s">
        <v>56</v>
      </c>
      <c r="C32" s="33" t="s">
        <v>54</v>
      </c>
      <c r="D32" s="22" t="s">
        <v>12</v>
      </c>
      <c r="E32" s="22">
        <v>1</v>
      </c>
      <c r="F32" s="53">
        <v>203</v>
      </c>
      <c r="G32" s="23">
        <f>E32*F32</f>
        <v>203</v>
      </c>
      <c r="I32" s="24"/>
      <c r="J32" s="24"/>
      <c r="K32" s="24"/>
      <c r="L32" s="24"/>
      <c r="M32" s="24"/>
    </row>
    <row r="33" spans="1:13" ht="25.5" x14ac:dyDescent="0.25">
      <c r="A33" s="20" t="s">
        <v>55</v>
      </c>
      <c r="B33" s="80" t="s">
        <v>58</v>
      </c>
      <c r="C33" s="33" t="s">
        <v>54</v>
      </c>
      <c r="D33" s="22" t="s">
        <v>12</v>
      </c>
      <c r="E33" s="22">
        <v>2</v>
      </c>
      <c r="F33" s="53">
        <v>203</v>
      </c>
      <c r="G33" s="23">
        <f>E33*F33</f>
        <v>406</v>
      </c>
      <c r="I33" s="24"/>
      <c r="J33" s="24"/>
      <c r="K33" s="24"/>
      <c r="L33" s="24"/>
      <c r="M33" s="24"/>
    </row>
    <row r="34" spans="1:13" x14ac:dyDescent="0.25">
      <c r="A34" s="20" t="s">
        <v>57</v>
      </c>
      <c r="B34" s="81" t="s">
        <v>98</v>
      </c>
      <c r="C34" s="34" t="s">
        <v>61</v>
      </c>
      <c r="D34" s="22" t="s">
        <v>12</v>
      </c>
      <c r="E34" s="22">
        <v>10</v>
      </c>
      <c r="F34" s="56">
        <v>215</v>
      </c>
      <c r="G34" s="23">
        <f t="shared" si="2"/>
        <v>2150</v>
      </c>
      <c r="I34" s="24"/>
      <c r="J34" s="24"/>
      <c r="K34" s="24"/>
      <c r="L34" s="24"/>
      <c r="M34" s="24"/>
    </row>
    <row r="35" spans="1:13" x14ac:dyDescent="0.25">
      <c r="A35" s="20" t="s">
        <v>59</v>
      </c>
      <c r="B35" s="81" t="s">
        <v>63</v>
      </c>
      <c r="C35" s="34" t="s">
        <v>61</v>
      </c>
      <c r="D35" s="22" t="s">
        <v>12</v>
      </c>
      <c r="E35" s="22">
        <v>6</v>
      </c>
      <c r="F35" s="56">
        <v>300</v>
      </c>
      <c r="G35" s="23">
        <f t="shared" si="2"/>
        <v>1800</v>
      </c>
      <c r="I35" s="24"/>
      <c r="J35" s="24"/>
      <c r="K35" s="24"/>
      <c r="L35" s="24"/>
      <c r="M35" s="24"/>
    </row>
    <row r="36" spans="1:13" x14ac:dyDescent="0.25">
      <c r="A36" s="20" t="s">
        <v>60</v>
      </c>
      <c r="B36" s="81" t="s">
        <v>65</v>
      </c>
      <c r="C36" s="34" t="s">
        <v>61</v>
      </c>
      <c r="D36" s="22" t="s">
        <v>12</v>
      </c>
      <c r="E36" s="22">
        <v>6</v>
      </c>
      <c r="F36" s="56">
        <v>300</v>
      </c>
      <c r="G36" s="23">
        <f t="shared" si="2"/>
        <v>1800</v>
      </c>
      <c r="I36" s="24"/>
      <c r="J36" s="24"/>
      <c r="K36" s="24"/>
      <c r="L36" s="24"/>
      <c r="M36" s="24"/>
    </row>
    <row r="37" spans="1:13" x14ac:dyDescent="0.25">
      <c r="A37" s="20" t="s">
        <v>62</v>
      </c>
      <c r="B37" s="81" t="s">
        <v>67</v>
      </c>
      <c r="C37" s="34" t="s">
        <v>61</v>
      </c>
      <c r="D37" s="22" t="s">
        <v>12</v>
      </c>
      <c r="E37" s="22">
        <v>6</v>
      </c>
      <c r="F37" s="56">
        <v>300</v>
      </c>
      <c r="G37" s="23">
        <f t="shared" si="2"/>
        <v>1800</v>
      </c>
      <c r="I37" s="24"/>
      <c r="J37" s="24"/>
      <c r="K37" s="24"/>
      <c r="L37" s="24"/>
      <c r="M37" s="24"/>
    </row>
    <row r="38" spans="1:13" x14ac:dyDescent="0.25">
      <c r="A38" s="20" t="s">
        <v>64</v>
      </c>
      <c r="B38" s="81" t="s">
        <v>69</v>
      </c>
      <c r="C38" s="34" t="s">
        <v>61</v>
      </c>
      <c r="D38" s="22" t="s">
        <v>12</v>
      </c>
      <c r="E38" s="22">
        <v>1</v>
      </c>
      <c r="F38" s="56">
        <v>19</v>
      </c>
      <c r="G38" s="23">
        <f t="shared" si="2"/>
        <v>19</v>
      </c>
      <c r="I38" s="24"/>
      <c r="J38" s="24"/>
      <c r="K38" s="24"/>
      <c r="L38" s="24"/>
      <c r="M38" s="24"/>
    </row>
    <row r="39" spans="1:13" ht="39" x14ac:dyDescent="0.25">
      <c r="A39" s="20" t="s">
        <v>66</v>
      </c>
      <c r="B39" s="82" t="s">
        <v>99</v>
      </c>
      <c r="C39" s="50" t="s">
        <v>100</v>
      </c>
      <c r="D39" s="22" t="s">
        <v>12</v>
      </c>
      <c r="E39" s="22">
        <v>1</v>
      </c>
      <c r="F39" s="53">
        <v>12</v>
      </c>
      <c r="G39" s="23">
        <f>E39*F39</f>
        <v>12</v>
      </c>
      <c r="I39" s="24"/>
      <c r="J39" s="24"/>
      <c r="K39" s="24"/>
      <c r="L39" s="24"/>
      <c r="M39" s="24"/>
    </row>
    <row r="40" spans="1:13" x14ac:dyDescent="0.25">
      <c r="A40" s="20" t="s">
        <v>68</v>
      </c>
      <c r="B40" s="74" t="s">
        <v>71</v>
      </c>
      <c r="C40" s="25" t="s">
        <v>72</v>
      </c>
      <c r="D40" s="22" t="s">
        <v>12</v>
      </c>
      <c r="E40" s="22">
        <v>2</v>
      </c>
      <c r="F40" s="54">
        <v>74</v>
      </c>
      <c r="G40" s="23">
        <f>E40*F40</f>
        <v>148</v>
      </c>
      <c r="I40" s="24"/>
      <c r="J40" s="24"/>
      <c r="K40" s="24"/>
      <c r="L40" s="24"/>
      <c r="M40" s="24"/>
    </row>
    <row r="41" spans="1:13" x14ac:dyDescent="0.25">
      <c r="A41" s="20" t="s">
        <v>70</v>
      </c>
      <c r="B41" s="83" t="s">
        <v>123</v>
      </c>
      <c r="C41" s="73" t="s">
        <v>108</v>
      </c>
      <c r="D41" s="22" t="s">
        <v>12</v>
      </c>
      <c r="E41" s="22">
        <v>1</v>
      </c>
      <c r="F41" s="54">
        <v>139</v>
      </c>
      <c r="G41" s="23">
        <f t="shared" ref="G41:G49" si="3">E41*F41</f>
        <v>139</v>
      </c>
      <c r="I41" s="24"/>
      <c r="J41" s="24"/>
      <c r="K41" s="24"/>
      <c r="L41" s="24"/>
      <c r="M41" s="24"/>
    </row>
    <row r="42" spans="1:13" ht="38.25" x14ac:dyDescent="0.25">
      <c r="A42" s="20" t="s">
        <v>73</v>
      </c>
      <c r="B42" s="74" t="s">
        <v>125</v>
      </c>
      <c r="C42" s="25" t="s">
        <v>124</v>
      </c>
      <c r="D42" s="22" t="s">
        <v>12</v>
      </c>
      <c r="E42" s="22">
        <v>2</v>
      </c>
      <c r="F42" s="54">
        <v>14</v>
      </c>
      <c r="G42" s="23">
        <f t="shared" si="3"/>
        <v>28</v>
      </c>
      <c r="I42" s="24"/>
      <c r="J42" s="24"/>
      <c r="K42" s="24"/>
      <c r="L42" s="24"/>
      <c r="M42" s="24"/>
    </row>
    <row r="43" spans="1:13" x14ac:dyDescent="0.25">
      <c r="A43" s="20" t="s">
        <v>76</v>
      </c>
      <c r="B43" s="69" t="s">
        <v>128</v>
      </c>
      <c r="C43" s="67" t="s">
        <v>109</v>
      </c>
      <c r="D43" s="22" t="s">
        <v>12</v>
      </c>
      <c r="E43" s="22">
        <v>1</v>
      </c>
      <c r="F43" s="54">
        <v>77</v>
      </c>
      <c r="G43" s="23">
        <f t="shared" si="3"/>
        <v>77</v>
      </c>
      <c r="I43" s="24"/>
      <c r="J43" s="24"/>
      <c r="K43" s="24"/>
      <c r="L43" s="24"/>
      <c r="M43" s="24"/>
    </row>
    <row r="44" spans="1:13" x14ac:dyDescent="0.25">
      <c r="A44" s="20" t="s">
        <v>77</v>
      </c>
      <c r="B44" s="69" t="s">
        <v>129</v>
      </c>
      <c r="C44" s="67" t="s">
        <v>109</v>
      </c>
      <c r="D44" s="22" t="s">
        <v>12</v>
      </c>
      <c r="E44" s="22">
        <v>1</v>
      </c>
      <c r="F44" s="54">
        <v>143</v>
      </c>
      <c r="G44" s="23">
        <f t="shared" si="3"/>
        <v>143</v>
      </c>
      <c r="I44" s="24"/>
      <c r="J44" s="24"/>
      <c r="K44" s="24"/>
      <c r="L44" s="24"/>
      <c r="M44" s="24"/>
    </row>
    <row r="45" spans="1:13" x14ac:dyDescent="0.25">
      <c r="A45" s="20" t="s">
        <v>78</v>
      </c>
      <c r="B45" s="69" t="s">
        <v>130</v>
      </c>
      <c r="C45" s="67" t="s">
        <v>109</v>
      </c>
      <c r="D45" s="22" t="s">
        <v>12</v>
      </c>
      <c r="E45" s="22">
        <v>1</v>
      </c>
      <c r="F45" s="54">
        <v>143</v>
      </c>
      <c r="G45" s="23">
        <f t="shared" si="3"/>
        <v>143</v>
      </c>
      <c r="I45" s="24"/>
      <c r="J45" s="24"/>
      <c r="K45" s="24"/>
      <c r="L45" s="24"/>
      <c r="M45" s="24"/>
    </row>
    <row r="46" spans="1:13" x14ac:dyDescent="0.25">
      <c r="A46" s="20" t="s">
        <v>103</v>
      </c>
      <c r="B46" s="69" t="s">
        <v>131</v>
      </c>
      <c r="C46" s="67" t="s">
        <v>109</v>
      </c>
      <c r="D46" s="22" t="s">
        <v>12</v>
      </c>
      <c r="E46" s="22">
        <v>1</v>
      </c>
      <c r="F46" s="54">
        <v>143</v>
      </c>
      <c r="G46" s="23">
        <f t="shared" si="3"/>
        <v>143</v>
      </c>
      <c r="I46" s="24"/>
      <c r="J46" s="24"/>
      <c r="K46" s="24"/>
      <c r="L46" s="24"/>
      <c r="M46" s="24"/>
    </row>
    <row r="47" spans="1:13" ht="15.75" x14ac:dyDescent="0.25">
      <c r="A47" s="20" t="s">
        <v>104</v>
      </c>
      <c r="B47" s="83" t="s">
        <v>127</v>
      </c>
      <c r="C47" s="72" t="s">
        <v>126</v>
      </c>
      <c r="D47" s="22" t="s">
        <v>12</v>
      </c>
      <c r="E47" s="22">
        <v>10</v>
      </c>
      <c r="F47" s="54">
        <v>95</v>
      </c>
      <c r="G47" s="23">
        <f t="shared" si="3"/>
        <v>950</v>
      </c>
      <c r="I47" s="24"/>
      <c r="J47" s="24"/>
      <c r="K47" s="24"/>
      <c r="L47" s="24"/>
      <c r="M47" s="24"/>
    </row>
    <row r="48" spans="1:13" x14ac:dyDescent="0.25">
      <c r="A48" s="20" t="s">
        <v>105</v>
      </c>
      <c r="B48" s="84" t="s">
        <v>134</v>
      </c>
      <c r="C48" s="48" t="s">
        <v>93</v>
      </c>
      <c r="D48" s="22" t="s">
        <v>12</v>
      </c>
      <c r="E48" s="22">
        <v>3</v>
      </c>
      <c r="F48" s="53">
        <v>78</v>
      </c>
      <c r="G48" s="23">
        <f t="shared" si="3"/>
        <v>234</v>
      </c>
      <c r="I48" s="24"/>
      <c r="J48" s="24"/>
      <c r="K48" s="24"/>
      <c r="L48" s="24"/>
      <c r="M48" s="24"/>
    </row>
    <row r="49" spans="1:13" x14ac:dyDescent="0.25">
      <c r="A49" s="20" t="s">
        <v>132</v>
      </c>
      <c r="B49" s="74" t="s">
        <v>74</v>
      </c>
      <c r="C49" s="25" t="s">
        <v>75</v>
      </c>
      <c r="D49" s="22" t="s">
        <v>12</v>
      </c>
      <c r="E49" s="22">
        <v>1</v>
      </c>
      <c r="F49" s="53">
        <v>85</v>
      </c>
      <c r="G49" s="23">
        <f t="shared" si="3"/>
        <v>85</v>
      </c>
      <c r="I49" s="24"/>
      <c r="J49" s="24"/>
      <c r="K49" s="24"/>
      <c r="L49" s="24"/>
      <c r="M49" s="24"/>
    </row>
    <row r="50" spans="1:13" x14ac:dyDescent="0.25">
      <c r="A50" s="35"/>
      <c r="B50" s="36"/>
      <c r="C50" s="36"/>
      <c r="D50" s="61"/>
      <c r="E50" s="62"/>
      <c r="F50" s="63" t="s">
        <v>83</v>
      </c>
      <c r="G50" s="64">
        <f>SUM(G10:G49)</f>
        <v>24175</v>
      </c>
      <c r="I50" s="24"/>
      <c r="J50" s="24"/>
      <c r="K50" s="24"/>
      <c r="L50" s="24"/>
      <c r="M50" s="24"/>
    </row>
    <row r="51" spans="1:13" x14ac:dyDescent="0.25">
      <c r="A51" s="35"/>
      <c r="B51" s="36"/>
      <c r="C51" s="36"/>
      <c r="D51" s="61"/>
      <c r="E51" s="62"/>
      <c r="F51" s="63" t="s">
        <v>84</v>
      </c>
      <c r="G51" s="64">
        <f>0.24*G50</f>
        <v>5802</v>
      </c>
      <c r="I51" s="24"/>
      <c r="J51" s="24"/>
      <c r="K51" s="24"/>
      <c r="L51" s="24"/>
      <c r="M51" s="24"/>
    </row>
    <row r="52" spans="1:13" x14ac:dyDescent="0.25">
      <c r="A52" s="35"/>
      <c r="B52" s="36"/>
      <c r="C52" s="36"/>
      <c r="D52" s="61"/>
      <c r="E52" s="62"/>
      <c r="F52" s="63" t="s">
        <v>85</v>
      </c>
      <c r="G52" s="64">
        <f>1.24*G50</f>
        <v>29977</v>
      </c>
      <c r="I52" s="24"/>
      <c r="J52" s="24"/>
      <c r="K52" s="24"/>
      <c r="L52" s="24"/>
      <c r="M52" s="24"/>
    </row>
    <row r="53" spans="1:13" x14ac:dyDescent="0.25">
      <c r="A53" s="11" t="s">
        <v>86</v>
      </c>
      <c r="B53" s="12"/>
      <c r="C53" s="12"/>
      <c r="D53" s="12"/>
      <c r="E53" s="13"/>
      <c r="F53" s="14"/>
      <c r="G53" s="14"/>
      <c r="I53" s="24"/>
      <c r="J53" s="24"/>
      <c r="K53" s="24"/>
      <c r="L53" s="24"/>
      <c r="M53" s="65"/>
    </row>
    <row r="54" spans="1:13" ht="25.5" x14ac:dyDescent="0.25">
      <c r="A54" s="20" t="s">
        <v>9</v>
      </c>
      <c r="B54" s="52" t="s">
        <v>106</v>
      </c>
      <c r="C54" s="25" t="s">
        <v>87</v>
      </c>
      <c r="D54" s="22" t="s">
        <v>81</v>
      </c>
      <c r="E54" s="39">
        <v>4</v>
      </c>
      <c r="F54" s="40">
        <v>51</v>
      </c>
      <c r="G54" s="41">
        <f>E54*F54</f>
        <v>204</v>
      </c>
      <c r="I54" s="24"/>
      <c r="J54" s="24"/>
      <c r="K54" s="24"/>
      <c r="L54" s="24"/>
      <c r="M54" s="65"/>
    </row>
    <row r="55" spans="1:13" ht="25.5" x14ac:dyDescent="0.25">
      <c r="A55" s="42" t="s">
        <v>13</v>
      </c>
      <c r="B55" s="25" t="s">
        <v>115</v>
      </c>
      <c r="C55" s="25" t="s">
        <v>87</v>
      </c>
      <c r="D55" s="22" t="s">
        <v>81</v>
      </c>
      <c r="E55" s="39">
        <v>1</v>
      </c>
      <c r="F55" s="40">
        <v>51</v>
      </c>
      <c r="G55" s="41">
        <f>E55*F55</f>
        <v>51</v>
      </c>
      <c r="I55" s="24"/>
      <c r="J55" s="24"/>
      <c r="K55" s="24"/>
      <c r="L55" s="24"/>
    </row>
    <row r="56" spans="1:13" ht="25.5" x14ac:dyDescent="0.25">
      <c r="A56" s="42" t="s">
        <v>16</v>
      </c>
      <c r="B56" s="25" t="s">
        <v>116</v>
      </c>
      <c r="C56" s="25" t="s">
        <v>87</v>
      </c>
      <c r="D56" s="22" t="s">
        <v>81</v>
      </c>
      <c r="E56" s="39">
        <v>1</v>
      </c>
      <c r="F56" s="40">
        <v>51</v>
      </c>
      <c r="G56" s="41">
        <f t="shared" ref="G56:G61" si="4">E56*F56</f>
        <v>51</v>
      </c>
      <c r="I56" s="24"/>
      <c r="J56" s="24"/>
      <c r="K56" s="24"/>
      <c r="L56" s="24"/>
      <c r="M56" s="24"/>
    </row>
    <row r="57" spans="1:13" x14ac:dyDescent="0.25">
      <c r="A57" s="20" t="s">
        <v>18</v>
      </c>
      <c r="B57" s="25" t="s">
        <v>97</v>
      </c>
      <c r="C57" s="25" t="s">
        <v>87</v>
      </c>
      <c r="D57" s="22" t="s">
        <v>81</v>
      </c>
      <c r="E57" s="39">
        <v>2</v>
      </c>
      <c r="F57" s="40">
        <v>51</v>
      </c>
      <c r="G57" s="41">
        <f t="shared" si="4"/>
        <v>102</v>
      </c>
      <c r="I57" s="24"/>
      <c r="J57" s="24"/>
      <c r="K57" s="24"/>
      <c r="L57" s="24"/>
      <c r="M57" s="24"/>
    </row>
    <row r="58" spans="1:13" x14ac:dyDescent="0.25">
      <c r="A58" s="42" t="s">
        <v>21</v>
      </c>
      <c r="B58" s="25" t="s">
        <v>117</v>
      </c>
      <c r="C58" s="25" t="s">
        <v>87</v>
      </c>
      <c r="D58" s="22" t="s">
        <v>81</v>
      </c>
      <c r="E58" s="39">
        <v>1</v>
      </c>
      <c r="F58" s="40">
        <v>300</v>
      </c>
      <c r="G58" s="41">
        <f t="shared" si="4"/>
        <v>300</v>
      </c>
      <c r="I58" s="24"/>
      <c r="J58" s="24"/>
      <c r="K58" s="24"/>
      <c r="L58" s="24"/>
      <c r="M58" s="24"/>
    </row>
    <row r="59" spans="1:13" ht="25.5" x14ac:dyDescent="0.25">
      <c r="A59" s="42" t="s">
        <v>22</v>
      </c>
      <c r="B59" s="25" t="s">
        <v>118</v>
      </c>
      <c r="C59" s="25" t="s">
        <v>96</v>
      </c>
      <c r="D59" s="22" t="s">
        <v>81</v>
      </c>
      <c r="E59" s="39">
        <v>1</v>
      </c>
      <c r="F59" s="40">
        <v>280</v>
      </c>
      <c r="G59" s="41">
        <f t="shared" si="4"/>
        <v>280</v>
      </c>
      <c r="I59" s="24"/>
      <c r="J59" s="24"/>
      <c r="K59" s="24"/>
      <c r="L59" s="24"/>
    </row>
    <row r="60" spans="1:13" x14ac:dyDescent="0.25">
      <c r="A60" s="20" t="s">
        <v>23</v>
      </c>
      <c r="B60" s="85" t="s">
        <v>79</v>
      </c>
      <c r="C60" s="49" t="s">
        <v>80</v>
      </c>
      <c r="D60" s="22" t="s">
        <v>81</v>
      </c>
      <c r="E60" s="39">
        <v>1</v>
      </c>
      <c r="F60" s="40">
        <v>35</v>
      </c>
      <c r="G60" s="41">
        <f t="shared" si="4"/>
        <v>35</v>
      </c>
      <c r="I60" s="24"/>
      <c r="J60" s="24"/>
      <c r="K60" s="24"/>
      <c r="L60" s="24"/>
    </row>
    <row r="61" spans="1:13" x14ac:dyDescent="0.25">
      <c r="A61" s="42" t="s">
        <v>26</v>
      </c>
      <c r="B61" s="66" t="s">
        <v>82</v>
      </c>
      <c r="C61" s="25" t="s">
        <v>80</v>
      </c>
      <c r="D61" s="22" t="s">
        <v>81</v>
      </c>
      <c r="E61" s="39">
        <v>1</v>
      </c>
      <c r="F61" s="40">
        <v>27</v>
      </c>
      <c r="G61" s="41">
        <f t="shared" si="4"/>
        <v>27</v>
      </c>
      <c r="I61" s="24"/>
      <c r="J61" s="24"/>
      <c r="K61" s="24"/>
      <c r="L61" s="24"/>
      <c r="M61" s="24"/>
    </row>
    <row r="62" spans="1:13" x14ac:dyDescent="0.25">
      <c r="A62" s="42"/>
      <c r="B62" s="43"/>
      <c r="C62" s="43"/>
      <c r="D62" s="59"/>
      <c r="E62" s="60"/>
      <c r="F62" s="57" t="s">
        <v>88</v>
      </c>
      <c r="G62" s="58">
        <f>SUM(G54:G61)</f>
        <v>1050</v>
      </c>
      <c r="I62" s="24"/>
      <c r="J62" s="24"/>
      <c r="K62" s="24"/>
      <c r="L62" s="24"/>
      <c r="M62" s="24"/>
    </row>
    <row r="63" spans="1:13" x14ac:dyDescent="0.25">
      <c r="A63" s="42"/>
      <c r="B63" s="43"/>
      <c r="C63" s="43"/>
      <c r="D63" s="59"/>
      <c r="E63" s="60"/>
      <c r="F63" s="57" t="s">
        <v>84</v>
      </c>
      <c r="G63" s="58">
        <f>0.24*G62</f>
        <v>252</v>
      </c>
      <c r="I63" s="24"/>
      <c r="J63" s="24"/>
      <c r="K63" s="24"/>
      <c r="L63" s="24"/>
      <c r="M63" s="24"/>
    </row>
    <row r="64" spans="1:13" x14ac:dyDescent="0.25">
      <c r="A64" s="42"/>
      <c r="B64" s="43"/>
      <c r="C64" s="43"/>
      <c r="D64" s="59"/>
      <c r="E64" s="60"/>
      <c r="F64" s="57" t="s">
        <v>89</v>
      </c>
      <c r="G64" s="58">
        <f>1.24*G62</f>
        <v>1302</v>
      </c>
      <c r="I64" s="24"/>
      <c r="J64" s="24"/>
      <c r="K64" s="24"/>
      <c r="L64" s="24"/>
      <c r="M64" s="24"/>
    </row>
    <row r="65" spans="1:13" x14ac:dyDescent="0.25">
      <c r="A65" s="35"/>
      <c r="B65" s="36"/>
      <c r="C65" s="36"/>
      <c r="D65" s="37"/>
      <c r="E65" s="38"/>
      <c r="F65" s="44"/>
      <c r="G65" s="23"/>
      <c r="I65" s="24"/>
      <c r="J65" s="24"/>
      <c r="K65" s="24"/>
      <c r="L65" s="24"/>
      <c r="M65" s="24"/>
    </row>
    <row r="66" spans="1:13" x14ac:dyDescent="0.25">
      <c r="A66" s="94" t="s">
        <v>90</v>
      </c>
      <c r="B66" s="95"/>
      <c r="C66" s="95"/>
      <c r="D66" s="95"/>
      <c r="E66" s="95"/>
      <c r="F66" s="96"/>
      <c r="G66" s="45">
        <f>G50+G62</f>
        <v>25225</v>
      </c>
      <c r="I66" s="24"/>
      <c r="J66" s="24"/>
      <c r="K66" s="24"/>
      <c r="L66" s="24"/>
      <c r="M66" s="24"/>
    </row>
    <row r="67" spans="1:13" x14ac:dyDescent="0.25">
      <c r="A67" s="94" t="s">
        <v>91</v>
      </c>
      <c r="B67" s="95"/>
      <c r="C67" s="95"/>
      <c r="D67" s="95"/>
      <c r="E67" s="95"/>
      <c r="F67" s="96"/>
      <c r="G67" s="45">
        <f>0.24*G66</f>
        <v>6054</v>
      </c>
      <c r="I67" s="24"/>
      <c r="J67" s="24"/>
      <c r="K67" s="24"/>
      <c r="L67" s="24"/>
      <c r="M67" s="24"/>
    </row>
    <row r="68" spans="1:13" x14ac:dyDescent="0.25">
      <c r="A68" s="94" t="s">
        <v>92</v>
      </c>
      <c r="B68" s="95"/>
      <c r="C68" s="95"/>
      <c r="D68" s="95"/>
      <c r="E68" s="95"/>
      <c r="F68" s="96"/>
      <c r="G68" s="45">
        <f>1.24*G66</f>
        <v>31279</v>
      </c>
      <c r="I68" s="24"/>
      <c r="J68" s="24"/>
      <c r="K68" s="24"/>
      <c r="L68" s="24"/>
      <c r="M68" s="24"/>
    </row>
    <row r="69" spans="1:13" x14ac:dyDescent="0.25">
      <c r="A69" s="46"/>
      <c r="B69" s="46"/>
      <c r="C69" s="46"/>
      <c r="D69" s="46"/>
      <c r="E69" s="46"/>
      <c r="F69" s="46"/>
      <c r="G69" s="47"/>
      <c r="I69" s="24"/>
      <c r="J69" s="24"/>
      <c r="K69" s="24"/>
      <c r="L69" s="24"/>
      <c r="M69" s="24"/>
    </row>
    <row r="70" spans="1:13" x14ac:dyDescent="0.25">
      <c r="I70" s="24"/>
      <c r="J70" s="24"/>
      <c r="K70" s="24"/>
      <c r="L70" s="24"/>
    </row>
    <row r="71" spans="1:13" x14ac:dyDescent="0.25">
      <c r="I71" s="24"/>
      <c r="J71" s="24"/>
      <c r="K71" s="24"/>
      <c r="L71" s="24"/>
    </row>
    <row r="72" spans="1:13" x14ac:dyDescent="0.25">
      <c r="I72" s="24"/>
      <c r="J72" s="24"/>
      <c r="K72" s="24"/>
      <c r="L72" s="24"/>
    </row>
    <row r="73" spans="1:13" x14ac:dyDescent="0.25">
      <c r="I73" s="24"/>
      <c r="J73" s="24"/>
      <c r="K73" s="24"/>
      <c r="L73" s="24"/>
    </row>
    <row r="74" spans="1:13" x14ac:dyDescent="0.25">
      <c r="I74" s="24"/>
      <c r="J74" s="24"/>
      <c r="K74" s="24"/>
      <c r="L74" s="24"/>
    </row>
    <row r="75" spans="1:13" x14ac:dyDescent="0.25">
      <c r="I75" s="24"/>
      <c r="J75" s="24"/>
      <c r="K75" s="24"/>
      <c r="L75" s="24"/>
    </row>
    <row r="76" spans="1:13" x14ac:dyDescent="0.25">
      <c r="I76" s="24"/>
      <c r="J76" s="24"/>
      <c r="K76" s="24"/>
      <c r="L76" s="24"/>
    </row>
    <row r="77" spans="1:13" x14ac:dyDescent="0.25">
      <c r="I77" s="24"/>
      <c r="J77" s="24"/>
      <c r="K77" s="24"/>
      <c r="L77" s="24"/>
    </row>
  </sheetData>
  <mergeCells count="3">
    <mergeCell ref="A66:F66"/>
    <mergeCell ref="A67:F67"/>
    <mergeCell ref="A68:F68"/>
  </mergeCells>
  <phoneticPr fontId="8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 ΟΜΑΔΑ</vt:lpstr>
      <vt:lpstr>Β ΟΜΑΔΑ</vt:lpstr>
      <vt:lpstr>ΠΡΟΥΠΟΛΟΓΙΣΜΟΣ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2023-05-22T07:56:40Z</dcterms:modified>
</cp:coreProperties>
</file>