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39\Desktop\Μελέτες\2024\Π2724 Προμήθεια ηλεκτρολγκού υλικού\"/>
    </mc:Choice>
  </mc:AlternateContent>
  <xr:revisionPtr revIDLastSave="0" documentId="13_ncr:1_{606E2E0A-3493-42D6-876B-5C25D187996F}" xr6:coauthVersionLast="36" xr6:coauthVersionMax="36" xr10:uidLastSave="{00000000-0000-0000-0000-000000000000}"/>
  <bookViews>
    <workbookView xWindow="0" yWindow="0" windowWidth="28800" windowHeight="12105" xr2:uid="{D6067069-B619-4072-99CE-22F1F7AA5318}"/>
  </bookViews>
  <sheets>
    <sheet name="Έντυπο Οικ Προσφοράς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1" i="1" l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77" i="1" l="1"/>
  <c r="F36" i="1"/>
  <c r="F162" i="1"/>
  <c r="F163" i="1" s="1"/>
  <c r="F164" i="1" s="1"/>
  <c r="F78" i="1"/>
  <c r="F79" i="1" s="1"/>
  <c r="F37" i="1"/>
  <c r="F38" i="1" s="1"/>
</calcChain>
</file>

<file path=xl/sharedStrings.xml><?xml version="1.0" encoding="utf-8"?>
<sst xmlns="http://schemas.openxmlformats.org/spreadsheetml/2006/main" count="309" uniqueCount="157">
  <si>
    <t>α/α</t>
  </si>
  <si>
    <t>Περιγραφή</t>
  </si>
  <si>
    <t>Ενδεικτική Τιμή</t>
  </si>
  <si>
    <t xml:space="preserve">ΟΜΑΔΑ Α: ΗΛΕΚΤΡΟΛΟΓΙΚΟΣ ΕΞΟΠΛΙΣΜΟΣ </t>
  </si>
  <si>
    <t>Λαμπτήρας LED PAR30 12W-15W/230V/Ε27</t>
  </si>
  <si>
    <t xml:space="preserve">Λαμπτήρας GU10 LED - smd έως 5W/230V </t>
  </si>
  <si>
    <t>Λαμπτήρας HQI 1000W/E40/230V</t>
  </si>
  <si>
    <t>Λαμπτήρας HQI 2000W/E40, με ενσωματωμένο εκκινητή</t>
  </si>
  <si>
    <t>Λαμπτήρας GU10-Led-SMD έως 5W/220-240V</t>
  </si>
  <si>
    <t xml:space="preserve">Λαμπτήρας Rx7s 150W μεταλλικών αλογονιδίων </t>
  </si>
  <si>
    <t>Λαμπτήρας Rx7s 70W μεταλλικών αλογονιδίων</t>
  </si>
  <si>
    <t>Λαμπτήρας LED έως 40W/E27/IP65/3300 lumen</t>
  </si>
  <si>
    <t xml:space="preserve">Φωτιστικό δρόμου αλουμινίου COB LED έως 40W/4000K/IP65/3000lm  </t>
  </si>
  <si>
    <t>Φωτιστικό τύπου spot ΜR 16 χωνευτό, στρογγυλό, με σταθερή βάση</t>
  </si>
  <si>
    <t xml:space="preserve">Ντουί GU10 πορσελάνης </t>
  </si>
  <si>
    <t>Ρελέ διαφυγής 4x40Α</t>
  </si>
  <si>
    <t>Ρελέ διαφυγής 4x63Α</t>
  </si>
  <si>
    <t xml:space="preserve">Ρελέ διαφυγής 4P AC 125A/30mA </t>
  </si>
  <si>
    <t>Ρελέ ισχύος 4x25 Α</t>
  </si>
  <si>
    <t>Ρελέ φορτίου ράγας 2 επαφών (ΝΟ), 1 θέσης, 20Α</t>
  </si>
  <si>
    <t>Ρελέ φορτίου ράγας 2 επαφών (ΝΟ), 1 θέσης, 25Α</t>
  </si>
  <si>
    <t>Διακόπτης μεταγωγικός διπολικός 16 Α διπλής ενέργειας για τοποθέτηση σε ράγα, μιας θέσης</t>
  </si>
  <si>
    <t xml:space="preserve">Καλώδιο NYY 2x1,5mm2 </t>
  </si>
  <si>
    <t>Καλώδιο ΝΥY 5x2,5 mm2</t>
  </si>
  <si>
    <t>Καλώδιο ΝΥM 3x1,5 mm2</t>
  </si>
  <si>
    <t>Ασφάλεια φυσίγγιο 35Α (τύπου ΔΕΗ)</t>
  </si>
  <si>
    <t>Ασφάλεια φυσίγγιο 50Α</t>
  </si>
  <si>
    <t>Κλεμοασφάλεια 5Α (κομπλέ με ασφάλεια)</t>
  </si>
  <si>
    <t xml:space="preserve">Κυλινδρική ασφάλεια γυάλινη 5Α </t>
  </si>
  <si>
    <t>Κυλινδρική ασφάλεια γυάλινη 8Α</t>
  </si>
  <si>
    <t>Τσέρκι μεγάλο 26 x 1 mm x 10m (για στήριξη καλωδίων) γαλβανιζέ</t>
  </si>
  <si>
    <t>Γάντια προστασίας, με επίστρωση νιτριλίου, 9'' (ζευγ.)</t>
  </si>
  <si>
    <t>Λάμπα Led linestra S14 5W 50cm</t>
  </si>
  <si>
    <t>Φωτιστικό δρόμου LED έως 35 Watt</t>
  </si>
  <si>
    <t>Ταινίες αυτοβουλκανιζόμενες</t>
  </si>
  <si>
    <t>Λαμπτήρας 1000W/230 V PAR64</t>
  </si>
  <si>
    <t xml:space="preserve"> ΣΥΝΟΛΟ ΟΜΑΔΑΣ Α (χωρίς ΦΠΑ):</t>
  </si>
  <si>
    <t xml:space="preserve"> Φ.Π.Α. 24%: </t>
  </si>
  <si>
    <t xml:space="preserve"> ΣΥΝΟΛΟ ΟΜΑΔΑΣ Α (με ΦΠΑ):</t>
  </si>
  <si>
    <t>Ποσότητα</t>
  </si>
  <si>
    <t>τεμάχιο</t>
  </si>
  <si>
    <t>μέτρο</t>
  </si>
  <si>
    <t>Σύνολο</t>
  </si>
  <si>
    <t>ΟΜΑΔΑ Β: ΗΛΕΚΤΡΟΛΟΓΙΚΟΣ ΕΞΟΠΛΙΣΜΟΣ ΕΡΓΑΛΕΙΑ</t>
  </si>
  <si>
    <t>Σετ κατσαβίδια ηλεκτρολόγου 1000V</t>
  </si>
  <si>
    <t>Πένσες με μόνωση 1000V 180mm</t>
  </si>
  <si>
    <t>Μυτοτσίμπιδα ίσια με μόνωση 1000V 200mm</t>
  </si>
  <si>
    <t>Πλαγιοκόφτης με μόνωση 1000V 180mm</t>
  </si>
  <si>
    <t>Κόφτης (ψαλίδι) πλαστικού για κανάλια καλωδίων</t>
  </si>
  <si>
    <t>Απογυμνωτές καλωδίων</t>
  </si>
  <si>
    <t>Ανέπαφος ανιχνευτής τάσης (Non-contact voltage detector)</t>
  </si>
  <si>
    <t>Όργανο ελέγχου συνέχειας και τάσης δύο πόλων</t>
  </si>
  <si>
    <t>Γεννήτρια σήματος για την ανίχνευση-έλεγχο τηλεφωνικών καλωδίων</t>
  </si>
  <si>
    <t>Γωνιακός τροχός μπαταρίας 18V/5.0 Ah - 125/115mm - Brushless</t>
  </si>
  <si>
    <t>Σετ τρυπάνια κοβαλτίου HSS-CO</t>
  </si>
  <si>
    <t>Κρουστικό δραπανοκατσάβιδο</t>
  </si>
  <si>
    <t>Γκαζοτανάλιες</t>
  </si>
  <si>
    <t>Κοπίδια 9mm</t>
  </si>
  <si>
    <t>Λάμες για κοπίδι 9mm</t>
  </si>
  <si>
    <t>Τσάντα εργαλείων υφασμάτινη 14¨</t>
  </si>
  <si>
    <t>Σετ κλειδιών γερμανοπολύγωνα</t>
  </si>
  <si>
    <t>Σετ κλειδιών Allen</t>
  </si>
  <si>
    <t>Σετ μύτες και προέκταση μαγνητικά</t>
  </si>
  <si>
    <t>Σφυριά 300gr (μηχανουργού)</t>
  </si>
  <si>
    <t>Σφυριά 1000gr (βαριοπούλα)</t>
  </si>
  <si>
    <t>Κόφτης καλωδίων με μόνωση 1000V 200mm (Πλαγιοκόφτης)</t>
  </si>
  <si>
    <t>Δίσκοι inox τροχού 125mm</t>
  </si>
  <si>
    <t>Σιδεροπρίονο βαρέως τύπου 300mm με λαβή</t>
  </si>
  <si>
    <t>Λάμες σιδεροπρίονου διμεταλλικές 300mm</t>
  </si>
  <si>
    <t>Αλφάδι με τρία μάτια μήκους 0,6 m</t>
  </si>
  <si>
    <t>Μετροταινία 8m με αυτόματη επαναφορά</t>
  </si>
  <si>
    <t>Μετροταινία 50m</t>
  </si>
  <si>
    <t>Σκάλα τριπλή 3X8</t>
  </si>
  <si>
    <t>ΣΥΝΟΛΟ ΟΜΑΔΑΣ Β (χωρίς ΦΠΑ):</t>
  </si>
  <si>
    <t>Φ.Π.Α. 24%:</t>
  </si>
  <si>
    <t>ΣΥΝΟΛΟ ΟΜΑΔΑΣ Β (με ΦΠΑ):</t>
  </si>
  <si>
    <t>ΟΜΑΔΑ Γ: ΗΛΕΚΤΡΟΛΟΓΙΚΟΣ ΕΞΟΠΛΙΣΜΟΣ ΓΙΑ ΤΙΣ ΑΝΑΓΚΕΣ ΤΩΝ ΣΧΟΛΙΚΩΝ ΕΓΚΑΤΑΣΤΑΣΕΩΝ</t>
  </si>
  <si>
    <t xml:space="preserve">Λαμπτήρας υψηλής πίεσης, αλογονιδίων μετάλλων, HQI 400W/E40/220V </t>
  </si>
  <si>
    <t xml:space="preserve">Λαμπτήρας LED Tube (έως 10 Watt), αντίστοιχος φθορίου Τ8/0,60m/18W/G13 </t>
  </si>
  <si>
    <t xml:space="preserve">Λαμπτήρας LED Tube (έως 20 Watt), αντίστοιχος φθορίου Τ8/1,20m/36W/G13 </t>
  </si>
  <si>
    <t>Λαμπτήρας LED Tube (έως 30 Watt), αντίστοιχος φθορίου Τ8/1,50m/56W/G13</t>
  </si>
  <si>
    <t>Γέφυρα LED τύπου starter</t>
  </si>
  <si>
    <t xml:space="preserve">Λαμπτήρας μπαγιονέτ Led Β22/220V 10W κοντές έως 110 mm μήκος) </t>
  </si>
  <si>
    <t>Λαμπτήρας Ε14 Led (κερί) 6-10W</t>
  </si>
  <si>
    <t xml:space="preserve">Λαμπτήρας LED 13-15W/E27/220-240V/A60 </t>
  </si>
  <si>
    <t xml:space="preserve">Λαμπτήρας φθορισμού PL 26W χωρίς σύστημα έναυσης (230V), 1800Lm, 4000K </t>
  </si>
  <si>
    <t xml:space="preserve">Πάνελ LED, 600mmx600mm, για ψευδοροφή, μέγιστης ισχύος 50W &amp; 4000 lm </t>
  </si>
  <si>
    <t>Προβολέας LED 135W/4000-4500K/ΙP65</t>
  </si>
  <si>
    <t xml:space="preserve">Προβολέας LED 200W/4000-4500K/ΙP65 </t>
  </si>
  <si>
    <t>Ραντάρ για κλιμακοστάσιο</t>
  </si>
  <si>
    <t xml:space="preserve">Μετασχηματιστής HQI 400W </t>
  </si>
  <si>
    <t xml:space="preserve">Καλώδιο J1VV-U (NYM) 3x1,5mm2 </t>
  </si>
  <si>
    <t xml:space="preserve">Καλώδιο ΝΥΜ 3x2,5mm2 </t>
  </si>
  <si>
    <t xml:space="preserve">Πίνακας διανομής στεγανός ΙΡ 55, μιας σειράς, πλαστικός, 10 θέσεων </t>
  </si>
  <si>
    <t xml:space="preserve">Ραγοδιακόπτης αυτόματος 1x40 Α </t>
  </si>
  <si>
    <t>Ρελέ διαφυγής 2X40Α 0.03A</t>
  </si>
  <si>
    <t xml:space="preserve">Ρελέ διαφυγής 2X63Α </t>
  </si>
  <si>
    <t xml:space="preserve">Αυτόματη ασφάλεια ράγας 10Α </t>
  </si>
  <si>
    <t xml:space="preserve">Αυτόματη ασφάλεια ράγας 16Α </t>
  </si>
  <si>
    <t>Γέφυρα φάσης 3P 10mm² 63A</t>
  </si>
  <si>
    <t>Γέφυρα φάσης 1P 10mm² 63A</t>
  </si>
  <si>
    <t>Αυτόματος κλιμακοστασίου ράγας (τύπου helios)</t>
  </si>
  <si>
    <t xml:space="preserve">Χρονοδιακόπτης ράγας με εφεδρεία (100h) </t>
  </si>
  <si>
    <t>Φωτοκύτταρο ημέρας νύχτας</t>
  </si>
  <si>
    <t xml:space="preserve">Ραντάρ για κλιμακοστάσιο 1500W/140°/220V </t>
  </si>
  <si>
    <t xml:space="preserve">Διακόπτης απλός χωνευτός </t>
  </si>
  <si>
    <t xml:space="preserve">Διακόπτης κομιτατέρ χωνευτός </t>
  </si>
  <si>
    <t xml:space="preserve">Διακόπτης Αλλέ-Ρετούρ χωνευτός / μεσαίος </t>
  </si>
  <si>
    <t xml:space="preserve">Διακόπτης χωνευτός Αλλέ-ρετούρ/ ακραίος </t>
  </si>
  <si>
    <t>Μπουτόν χωνευτό (Μπουτόν κλιμακοστασίου φωτεινό χωνευτό)</t>
  </si>
  <si>
    <t xml:space="preserve">Μπουτόν εξωτερικό </t>
  </si>
  <si>
    <t xml:space="preserve">Πρίζα σούκο χωνευτή </t>
  </si>
  <si>
    <t>Πρίζα σούκο εξωτερική με καπάκι</t>
  </si>
  <si>
    <t xml:space="preserve">Σταυρός σούκο 220V/ 2 θέσεων </t>
  </si>
  <si>
    <t xml:space="preserve">Πριζάκια τηλεφώνου εξωτερικά RJ11 </t>
  </si>
  <si>
    <t xml:space="preserve">Σταυρός σούκο 220V/3 θέσεων </t>
  </si>
  <si>
    <t>Πολύπριζο 5 θέσεων με ασφάλεια 16Α και καλώδιο</t>
  </si>
  <si>
    <t>Φις αρσενικό 16Α (σούκο)</t>
  </si>
  <si>
    <t>Φις θηλυκό 16Α (σούκο)</t>
  </si>
  <si>
    <t>Διαιρούμενα πολύμπριζα 4 θέσεων χωρίς καλωδιο</t>
  </si>
  <si>
    <t xml:space="preserve">Βάσεις starter κουμπωτές </t>
  </si>
  <si>
    <t>Ντουί για λαμπτήρα φθορισμού (μονό φωτιστικό) με ποδαράκια</t>
  </si>
  <si>
    <t xml:space="preserve">Καλώδιο UTP CAT6 </t>
  </si>
  <si>
    <t>Καλώδιο HDMI (τεμάχιο των 15m)</t>
  </si>
  <si>
    <t>Ταινίες μονωτικές (διάφορα χρώματα)</t>
  </si>
  <si>
    <t>Δεματικά καλωδίων 2,5 mm x 100 mm /100τεμ- μαύρα</t>
  </si>
  <si>
    <t xml:space="preserve">Δεματικά καλωδίων 4,8mm x 300 mm /100τεμ- μαύρα (Νο 35) </t>
  </si>
  <si>
    <t xml:space="preserve">Δεματικά καλωδίων 4,8mm x 200 mm /100τεμ- μαύρα </t>
  </si>
  <si>
    <t xml:space="preserve">Δεματικά καλωδίων 4,8 mm x 370 mm /100τεμ- μαύρα </t>
  </si>
  <si>
    <t>Ρόκα 7/25 (κουτί 100 τεμ.)</t>
  </si>
  <si>
    <t>Ρόκα 8/25 (κουτί 100τεμ.)</t>
  </si>
  <si>
    <t>Βίδες για 6άρι ούπα (4x40) (κουτί 1000 τεμ)</t>
  </si>
  <si>
    <t>Βίδες για 8άρι ούπα (5x50) (κουτί 500 τεμ)</t>
  </si>
  <si>
    <t>Τρυπανόβιδες αυτοδιάτρητες, κεφάλι σταυρό,γαλβανιζέ, διαμέτρου 4,2mm x 60mm</t>
  </si>
  <si>
    <t>Στριφώνι (6x15) [Μ6 15 ΕΚΑΤΟΣΤΑ]</t>
  </si>
  <si>
    <t>Ούπα 6άρια (κουτί 100 τμχ)</t>
  </si>
  <si>
    <t>Ούπα 8άρια (κουτί 100 τμχ)</t>
  </si>
  <si>
    <t>Ούπα 10άρια (κουτί 50 τμχ)</t>
  </si>
  <si>
    <t>Σετ βίδα-παξιμάδι Νο 10, γαλβανιζέ εξάγωνη, μήκους 45mm</t>
  </si>
  <si>
    <t>Κλέμενς 4 mm2/12 θέσεων</t>
  </si>
  <si>
    <t>Κλέμενς 6 mm2/12 θέσεων</t>
  </si>
  <si>
    <t>Κλέμενς 10 mm2/12 θέσεων</t>
  </si>
  <si>
    <t>Κλέμενς 16 mm2/12 θέσεων</t>
  </si>
  <si>
    <t>Κανάλι πλαστικό δαπέδου διαστάσεων 70x20mm, χρώματος γκρι, τεμάχιο των 2 μέτρων</t>
  </si>
  <si>
    <t>Κανάλι πλαστικό δαπέδου διαστάσεων 50x11 mm ή 50x12 mm, χρώματος γκρι, τεμάχιο των 2 μέτρων</t>
  </si>
  <si>
    <t>Κουδούνι σχολείου (διαλείμματος)/ 220V Μεγάλo</t>
  </si>
  <si>
    <t>Διακόπτης εξωτερικός, απλός, βαθμός στεγανότητας ΙΡ 54, 10Α</t>
  </si>
  <si>
    <t xml:space="preserve">Σπρέι λιπαντικό 400ml W40 </t>
  </si>
  <si>
    <t>Ορειχάλκινο λουκέτο τάκου - πίρου, υπερασφαλείας, μασιφ, μεγέθους 70mm (72x50x19), με αφαλό λουκέτου πασπαρτού</t>
  </si>
  <si>
    <t>ΣΥΝΟΛΟ ΟΜΑΔΑΣ Γ (χωρίς ΦΠΑ):</t>
  </si>
  <si>
    <t xml:space="preserve">ΣΥΝΟΛΟ ΟΜΑΔΑΣ Γ (με ΦΠΑ): </t>
  </si>
  <si>
    <r>
      <t>Κουτί διακλαδωσης στεγανό IP55 (80x80mm</t>
    </r>
    <r>
      <rPr>
        <sz val="11"/>
        <color theme="1"/>
        <rFont val="Calibri"/>
        <family val="2"/>
        <charset val="161"/>
        <scheme val="minor"/>
      </rPr>
      <t xml:space="preserve"> ) </t>
    </r>
  </si>
  <si>
    <t>Σπρέι καθαριστικό επαφών 400 ml</t>
  </si>
  <si>
    <t>Μονάδα Μέτρησης</t>
  </si>
  <si>
    <t xml:space="preserve">Έλαβα γνώση και αποδέχομαι πλήρως και ανεπιφύλακτα τους όρους και τις τεχνικές προδιαγραφές του παρόντος διαγωνισμού </t>
  </si>
  <si>
    <t>……., ……/……./2024</t>
  </si>
  <si>
    <t>υπογραφή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</si>
</sst>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;[Red]#,##0.00\ &quot;€&quot;"/>
  </numFmts>
  <fonts count="3" x14ac:knownFonts="1">
    <font>
      <sz val="11"/>
      <color theme="1"/>
      <name val="Calibri"/>
      <family val="2"/>
      <charset val="161"/>
      <scheme val="minor"/>
    </font>
    <font>
      <b/>
      <sz val="11"/>
      <color rgb="FF000000"/>
      <name val="Calibri"/>
      <family val="2"/>
      <charset val="161"/>
      <scheme val="minor"/>
    </font>
    <font>
      <sz val="11"/>
      <color rgb="FF000000"/>
      <name val="Calibri"/>
      <family val="2"/>
      <charset val="161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left" vertical="center" wrapText="1"/>
    </xf>
    <xf numFmtId="4" fontId="1" fillId="0" borderId="1" xfId="0" applyNumberFormat="1" applyFont="1" applyBorder="1" applyAlignment="1">
      <alignment horizontal="center" vertical="center"/>
    </xf>
    <xf numFmtId="4" fontId="0" fillId="0" borderId="0" xfId="0" applyNumberFormat="1" applyFont="1"/>
    <xf numFmtId="0" fontId="1" fillId="0" borderId="0" xfId="0" applyFont="1" applyBorder="1" applyAlignment="1">
      <alignment horizontal="right" vertical="center" wrapText="1"/>
    </xf>
    <xf numFmtId="4" fontId="1" fillId="0" borderId="0" xfId="0" applyNumberFormat="1" applyFont="1" applyBorder="1" applyAlignment="1">
      <alignment horizontal="center" vertical="center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horizontal="center"/>
    </xf>
    <xf numFmtId="0" fontId="1" fillId="0" borderId="2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right" vertical="center" wrapText="1"/>
    </xf>
    <xf numFmtId="0" fontId="1" fillId="3" borderId="1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right" vertical="center"/>
    </xf>
    <xf numFmtId="0" fontId="1" fillId="0" borderId="3" xfId="0" applyFont="1" applyBorder="1" applyAlignment="1">
      <alignment horizontal="right" vertical="center"/>
    </xf>
    <xf numFmtId="0" fontId="1" fillId="0" borderId="4" xfId="0" applyFont="1" applyBorder="1" applyAlignment="1">
      <alignment horizontal="right" vertical="center"/>
    </xf>
    <xf numFmtId="0" fontId="1" fillId="3" borderId="1" xfId="0" applyFont="1" applyFill="1" applyBorder="1" applyAlignment="1">
      <alignment horizontal="left" vertical="center" wrapTex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B5926D-B985-482D-BD70-CF1B78A2AB5E}">
  <dimension ref="A1:G170"/>
  <sheetViews>
    <sheetView tabSelected="1" workbookViewId="0">
      <selection activeCell="K9" sqref="K9"/>
    </sheetView>
  </sheetViews>
  <sheetFormatPr defaultRowHeight="15" x14ac:dyDescent="0.25"/>
  <cols>
    <col min="1" max="1" width="5.140625" style="1" customWidth="1"/>
    <col min="2" max="2" width="31.28515625" style="1" customWidth="1"/>
    <col min="3" max="3" width="11.28515625" style="1" customWidth="1"/>
    <col min="4" max="4" width="10.42578125" style="1" customWidth="1"/>
    <col min="5" max="6" width="12" style="1" customWidth="1"/>
    <col min="7" max="7" width="10.140625" style="1" bestFit="1" customWidth="1"/>
    <col min="8" max="16384" width="9.140625" style="1"/>
  </cols>
  <sheetData>
    <row r="1" spans="1:6" ht="24.95" customHeight="1" x14ac:dyDescent="0.25">
      <c r="A1" s="28" t="s">
        <v>3</v>
      </c>
      <c r="B1" s="28"/>
      <c r="C1" s="28"/>
      <c r="D1" s="28"/>
      <c r="E1" s="28"/>
      <c r="F1" s="28"/>
    </row>
    <row r="2" spans="1:6" ht="33.75" customHeight="1" x14ac:dyDescent="0.25">
      <c r="A2" s="7" t="s">
        <v>0</v>
      </c>
      <c r="B2" s="7" t="s">
        <v>1</v>
      </c>
      <c r="C2" s="7" t="s">
        <v>153</v>
      </c>
      <c r="D2" s="8" t="s">
        <v>39</v>
      </c>
      <c r="E2" s="7" t="s">
        <v>2</v>
      </c>
      <c r="F2" s="7" t="s">
        <v>42</v>
      </c>
    </row>
    <row r="3" spans="1:6" ht="41.25" customHeight="1" x14ac:dyDescent="0.25">
      <c r="A3" s="2">
        <v>1</v>
      </c>
      <c r="B3" s="9" t="s">
        <v>4</v>
      </c>
      <c r="C3" s="10" t="s">
        <v>40</v>
      </c>
      <c r="D3" s="4">
        <v>20</v>
      </c>
      <c r="E3" s="5">
        <v>0</v>
      </c>
      <c r="F3" s="6">
        <f>ROUND((D3*E3),2)</f>
        <v>0</v>
      </c>
    </row>
    <row r="4" spans="1:6" ht="33.75" customHeight="1" x14ac:dyDescent="0.25">
      <c r="A4" s="2">
        <v>2</v>
      </c>
      <c r="B4" s="9" t="s">
        <v>5</v>
      </c>
      <c r="C4" s="10" t="s">
        <v>40</v>
      </c>
      <c r="D4" s="11">
        <v>50</v>
      </c>
      <c r="E4" s="5">
        <v>0</v>
      </c>
      <c r="F4" s="6">
        <f t="shared" ref="F4:F35" si="0">ROUND((D4*E4),2)</f>
        <v>0</v>
      </c>
    </row>
    <row r="5" spans="1:6" ht="29.25" customHeight="1" x14ac:dyDescent="0.25">
      <c r="A5" s="2">
        <v>3</v>
      </c>
      <c r="B5" s="9" t="s">
        <v>6</v>
      </c>
      <c r="C5" s="10" t="s">
        <v>40</v>
      </c>
      <c r="D5" s="12">
        <v>50</v>
      </c>
      <c r="E5" s="5">
        <v>0</v>
      </c>
      <c r="F5" s="6">
        <f t="shared" si="0"/>
        <v>0</v>
      </c>
    </row>
    <row r="6" spans="1:6" ht="34.5" customHeight="1" x14ac:dyDescent="0.25">
      <c r="A6" s="2">
        <v>4</v>
      </c>
      <c r="B6" s="9" t="s">
        <v>7</v>
      </c>
      <c r="C6" s="10" t="s">
        <v>40</v>
      </c>
      <c r="D6" s="4">
        <v>20</v>
      </c>
      <c r="E6" s="5">
        <v>0</v>
      </c>
      <c r="F6" s="6">
        <f t="shared" si="0"/>
        <v>0</v>
      </c>
    </row>
    <row r="7" spans="1:6" ht="37.5" customHeight="1" x14ac:dyDescent="0.25">
      <c r="A7" s="2">
        <v>5</v>
      </c>
      <c r="B7" s="13" t="s">
        <v>8</v>
      </c>
      <c r="C7" s="10" t="s">
        <v>40</v>
      </c>
      <c r="D7" s="12">
        <v>50</v>
      </c>
      <c r="E7" s="5">
        <v>0</v>
      </c>
      <c r="F7" s="6">
        <f t="shared" si="0"/>
        <v>0</v>
      </c>
    </row>
    <row r="8" spans="1:6" ht="33" customHeight="1" x14ac:dyDescent="0.25">
      <c r="A8" s="2">
        <v>6</v>
      </c>
      <c r="B8" s="9" t="s">
        <v>9</v>
      </c>
      <c r="C8" s="10" t="s">
        <v>40</v>
      </c>
      <c r="D8" s="12">
        <v>100</v>
      </c>
      <c r="E8" s="5">
        <v>0</v>
      </c>
      <c r="F8" s="6">
        <f t="shared" si="0"/>
        <v>0</v>
      </c>
    </row>
    <row r="9" spans="1:6" ht="32.25" customHeight="1" x14ac:dyDescent="0.25">
      <c r="A9" s="2">
        <v>7</v>
      </c>
      <c r="B9" s="9" t="s">
        <v>10</v>
      </c>
      <c r="C9" s="10" t="s">
        <v>40</v>
      </c>
      <c r="D9" s="12">
        <v>100</v>
      </c>
      <c r="E9" s="5">
        <v>0</v>
      </c>
      <c r="F9" s="6">
        <f t="shared" si="0"/>
        <v>0</v>
      </c>
    </row>
    <row r="10" spans="1:6" ht="33.75" customHeight="1" x14ac:dyDescent="0.25">
      <c r="A10" s="2">
        <v>8</v>
      </c>
      <c r="B10" s="9" t="s">
        <v>11</v>
      </c>
      <c r="C10" s="10" t="s">
        <v>40</v>
      </c>
      <c r="D10" s="12">
        <v>500</v>
      </c>
      <c r="E10" s="5">
        <v>0</v>
      </c>
      <c r="F10" s="6">
        <f t="shared" si="0"/>
        <v>0</v>
      </c>
    </row>
    <row r="11" spans="1:6" ht="53.25" customHeight="1" x14ac:dyDescent="0.25">
      <c r="A11" s="2">
        <v>9</v>
      </c>
      <c r="B11" s="13" t="s">
        <v>12</v>
      </c>
      <c r="C11" s="10" t="s">
        <v>40</v>
      </c>
      <c r="D11" s="14">
        <v>30</v>
      </c>
      <c r="E11" s="5">
        <v>0</v>
      </c>
      <c r="F11" s="6">
        <f t="shared" si="0"/>
        <v>0</v>
      </c>
    </row>
    <row r="12" spans="1:6" ht="48" customHeight="1" x14ac:dyDescent="0.25">
      <c r="A12" s="2">
        <v>10</v>
      </c>
      <c r="B12" s="13" t="s">
        <v>13</v>
      </c>
      <c r="C12" s="10" t="s">
        <v>40</v>
      </c>
      <c r="D12" s="12">
        <v>100</v>
      </c>
      <c r="E12" s="5">
        <v>0</v>
      </c>
      <c r="F12" s="6">
        <f t="shared" si="0"/>
        <v>0</v>
      </c>
    </row>
    <row r="13" spans="1:6" ht="26.25" customHeight="1" x14ac:dyDescent="0.25">
      <c r="A13" s="2">
        <v>11</v>
      </c>
      <c r="B13" s="9" t="s">
        <v>14</v>
      </c>
      <c r="C13" s="10" t="s">
        <v>40</v>
      </c>
      <c r="D13" s="4">
        <v>50</v>
      </c>
      <c r="E13" s="5">
        <v>0</v>
      </c>
      <c r="F13" s="6">
        <f t="shared" si="0"/>
        <v>0</v>
      </c>
    </row>
    <row r="14" spans="1:6" ht="26.25" customHeight="1" x14ac:dyDescent="0.25">
      <c r="A14" s="2">
        <v>12</v>
      </c>
      <c r="B14" s="9" t="s">
        <v>15</v>
      </c>
      <c r="C14" s="10" t="s">
        <v>40</v>
      </c>
      <c r="D14" s="12">
        <v>10</v>
      </c>
      <c r="E14" s="5">
        <v>0</v>
      </c>
      <c r="F14" s="6">
        <f t="shared" si="0"/>
        <v>0</v>
      </c>
    </row>
    <row r="15" spans="1:6" ht="26.25" customHeight="1" x14ac:dyDescent="0.25">
      <c r="A15" s="2">
        <v>13</v>
      </c>
      <c r="B15" s="9" t="s">
        <v>16</v>
      </c>
      <c r="C15" s="10" t="s">
        <v>40</v>
      </c>
      <c r="D15" s="12">
        <v>5</v>
      </c>
      <c r="E15" s="5">
        <v>0</v>
      </c>
      <c r="F15" s="6">
        <f t="shared" si="0"/>
        <v>0</v>
      </c>
    </row>
    <row r="16" spans="1:6" ht="26.25" customHeight="1" x14ac:dyDescent="0.25">
      <c r="A16" s="2">
        <v>14</v>
      </c>
      <c r="B16" s="9" t="s">
        <v>17</v>
      </c>
      <c r="C16" s="10" t="s">
        <v>40</v>
      </c>
      <c r="D16" s="12">
        <v>5</v>
      </c>
      <c r="E16" s="5">
        <v>0</v>
      </c>
      <c r="F16" s="6">
        <f t="shared" si="0"/>
        <v>0</v>
      </c>
    </row>
    <row r="17" spans="1:6" ht="26.25" customHeight="1" x14ac:dyDescent="0.25">
      <c r="A17" s="2">
        <v>15</v>
      </c>
      <c r="B17" s="15" t="s">
        <v>18</v>
      </c>
      <c r="C17" s="10" t="s">
        <v>40</v>
      </c>
      <c r="D17" s="4">
        <v>20</v>
      </c>
      <c r="E17" s="5">
        <v>0</v>
      </c>
      <c r="F17" s="6">
        <f t="shared" si="0"/>
        <v>0</v>
      </c>
    </row>
    <row r="18" spans="1:6" ht="36.75" customHeight="1" x14ac:dyDescent="0.25">
      <c r="A18" s="2">
        <v>16</v>
      </c>
      <c r="B18" s="9" t="s">
        <v>19</v>
      </c>
      <c r="C18" s="10" t="s">
        <v>40</v>
      </c>
      <c r="D18" s="4">
        <v>10</v>
      </c>
      <c r="E18" s="5">
        <v>0</v>
      </c>
      <c r="F18" s="6">
        <f t="shared" si="0"/>
        <v>0</v>
      </c>
    </row>
    <row r="19" spans="1:6" ht="35.25" customHeight="1" x14ac:dyDescent="0.25">
      <c r="A19" s="2">
        <v>17</v>
      </c>
      <c r="B19" s="9" t="s">
        <v>20</v>
      </c>
      <c r="C19" s="10" t="s">
        <v>40</v>
      </c>
      <c r="D19" s="4">
        <v>10</v>
      </c>
      <c r="E19" s="5">
        <v>0</v>
      </c>
      <c r="F19" s="6">
        <f t="shared" si="0"/>
        <v>0</v>
      </c>
    </row>
    <row r="20" spans="1:6" ht="64.5" customHeight="1" x14ac:dyDescent="0.25">
      <c r="A20" s="2">
        <v>18</v>
      </c>
      <c r="B20" s="9" t="s">
        <v>21</v>
      </c>
      <c r="C20" s="10" t="s">
        <v>40</v>
      </c>
      <c r="D20" s="4">
        <v>10</v>
      </c>
      <c r="E20" s="5">
        <v>0</v>
      </c>
      <c r="F20" s="6">
        <f t="shared" si="0"/>
        <v>0</v>
      </c>
    </row>
    <row r="21" spans="1:6" ht="26.25" customHeight="1" x14ac:dyDescent="0.25">
      <c r="A21" s="2">
        <v>19</v>
      </c>
      <c r="B21" s="16" t="s">
        <v>22</v>
      </c>
      <c r="C21" s="17" t="s">
        <v>41</v>
      </c>
      <c r="D21" s="11">
        <v>1000</v>
      </c>
      <c r="E21" s="5">
        <v>0</v>
      </c>
      <c r="F21" s="6">
        <f t="shared" si="0"/>
        <v>0</v>
      </c>
    </row>
    <row r="22" spans="1:6" ht="26.25" customHeight="1" x14ac:dyDescent="0.25">
      <c r="A22" s="2">
        <v>20</v>
      </c>
      <c r="B22" s="15" t="s">
        <v>23</v>
      </c>
      <c r="C22" s="17" t="s">
        <v>41</v>
      </c>
      <c r="D22" s="4">
        <v>100</v>
      </c>
      <c r="E22" s="5">
        <v>0</v>
      </c>
      <c r="F22" s="6">
        <f t="shared" si="0"/>
        <v>0</v>
      </c>
    </row>
    <row r="23" spans="1:6" ht="26.25" customHeight="1" x14ac:dyDescent="0.25">
      <c r="A23" s="2">
        <v>21</v>
      </c>
      <c r="B23" s="15" t="s">
        <v>24</v>
      </c>
      <c r="C23" s="17" t="s">
        <v>41</v>
      </c>
      <c r="D23" s="4">
        <v>300</v>
      </c>
      <c r="E23" s="5">
        <v>0</v>
      </c>
      <c r="F23" s="6">
        <f t="shared" si="0"/>
        <v>0</v>
      </c>
    </row>
    <row r="24" spans="1:6" ht="26.25" customHeight="1" x14ac:dyDescent="0.25">
      <c r="A24" s="2">
        <v>22</v>
      </c>
      <c r="B24" s="9" t="s">
        <v>25</v>
      </c>
      <c r="C24" s="3" t="s">
        <v>40</v>
      </c>
      <c r="D24" s="14">
        <v>50</v>
      </c>
      <c r="E24" s="5">
        <v>0</v>
      </c>
      <c r="F24" s="6">
        <f t="shared" si="0"/>
        <v>0</v>
      </c>
    </row>
    <row r="25" spans="1:6" ht="26.25" customHeight="1" x14ac:dyDescent="0.25">
      <c r="A25" s="2">
        <v>23</v>
      </c>
      <c r="B25" s="9" t="s">
        <v>26</v>
      </c>
      <c r="C25" s="3" t="s">
        <v>40</v>
      </c>
      <c r="D25" s="14">
        <v>30</v>
      </c>
      <c r="E25" s="5">
        <v>0</v>
      </c>
      <c r="F25" s="6">
        <f t="shared" si="0"/>
        <v>0</v>
      </c>
    </row>
    <row r="26" spans="1:6" ht="26.25" customHeight="1" x14ac:dyDescent="0.25">
      <c r="A26" s="2">
        <v>24</v>
      </c>
      <c r="B26" s="15" t="s">
        <v>27</v>
      </c>
      <c r="C26" s="3" t="s">
        <v>40</v>
      </c>
      <c r="D26" s="11">
        <v>300</v>
      </c>
      <c r="E26" s="5">
        <v>0</v>
      </c>
      <c r="F26" s="6">
        <f t="shared" si="0"/>
        <v>0</v>
      </c>
    </row>
    <row r="27" spans="1:6" ht="26.25" customHeight="1" x14ac:dyDescent="0.25">
      <c r="A27" s="2">
        <v>25</v>
      </c>
      <c r="B27" s="15" t="s">
        <v>28</v>
      </c>
      <c r="C27" s="3" t="s">
        <v>40</v>
      </c>
      <c r="D27" s="11">
        <v>500</v>
      </c>
      <c r="E27" s="5">
        <v>0</v>
      </c>
      <c r="F27" s="6">
        <f t="shared" si="0"/>
        <v>0</v>
      </c>
    </row>
    <row r="28" spans="1:6" ht="26.25" customHeight="1" x14ac:dyDescent="0.25">
      <c r="A28" s="2">
        <v>26</v>
      </c>
      <c r="B28" s="15" t="s">
        <v>29</v>
      </c>
      <c r="C28" s="3" t="s">
        <v>40</v>
      </c>
      <c r="D28" s="11">
        <v>500</v>
      </c>
      <c r="E28" s="5">
        <v>0</v>
      </c>
      <c r="F28" s="6">
        <f t="shared" si="0"/>
        <v>0</v>
      </c>
    </row>
    <row r="29" spans="1:6" ht="48.75" customHeight="1" x14ac:dyDescent="0.25">
      <c r="A29" s="2">
        <v>27</v>
      </c>
      <c r="B29" s="13" t="s">
        <v>30</v>
      </c>
      <c r="C29" s="3" t="s">
        <v>40</v>
      </c>
      <c r="D29" s="11">
        <v>30</v>
      </c>
      <c r="E29" s="5">
        <v>0</v>
      </c>
      <c r="F29" s="6">
        <f t="shared" si="0"/>
        <v>0</v>
      </c>
    </row>
    <row r="30" spans="1:6" ht="35.25" customHeight="1" x14ac:dyDescent="0.25">
      <c r="A30" s="2">
        <v>28</v>
      </c>
      <c r="B30" s="9" t="s">
        <v>31</v>
      </c>
      <c r="C30" s="3" t="s">
        <v>40</v>
      </c>
      <c r="D30" s="11">
        <v>100</v>
      </c>
      <c r="E30" s="5">
        <v>0</v>
      </c>
      <c r="F30" s="6">
        <f t="shared" si="0"/>
        <v>0</v>
      </c>
    </row>
    <row r="31" spans="1:6" ht="35.25" customHeight="1" x14ac:dyDescent="0.25">
      <c r="A31" s="2">
        <v>29</v>
      </c>
      <c r="B31" s="18" t="s">
        <v>151</v>
      </c>
      <c r="C31" s="3" t="s">
        <v>40</v>
      </c>
      <c r="D31" s="11">
        <v>50</v>
      </c>
      <c r="E31" s="5">
        <v>0</v>
      </c>
      <c r="F31" s="6">
        <f t="shared" si="0"/>
        <v>0</v>
      </c>
    </row>
    <row r="32" spans="1:6" ht="26.25" customHeight="1" x14ac:dyDescent="0.25">
      <c r="A32" s="2">
        <v>30</v>
      </c>
      <c r="B32" s="13" t="s">
        <v>32</v>
      </c>
      <c r="C32" s="3" t="s">
        <v>40</v>
      </c>
      <c r="D32" s="11">
        <v>20</v>
      </c>
      <c r="E32" s="5">
        <v>0</v>
      </c>
      <c r="F32" s="6">
        <f t="shared" si="0"/>
        <v>0</v>
      </c>
    </row>
    <row r="33" spans="1:6" ht="29.25" customHeight="1" x14ac:dyDescent="0.25">
      <c r="A33" s="2">
        <v>31</v>
      </c>
      <c r="B33" s="13" t="s">
        <v>33</v>
      </c>
      <c r="C33" s="3" t="s">
        <v>40</v>
      </c>
      <c r="D33" s="11">
        <v>45</v>
      </c>
      <c r="E33" s="5">
        <v>0</v>
      </c>
      <c r="F33" s="6">
        <f t="shared" si="0"/>
        <v>0</v>
      </c>
    </row>
    <row r="34" spans="1:6" ht="26.25" customHeight="1" x14ac:dyDescent="0.25">
      <c r="A34" s="2">
        <v>32</v>
      </c>
      <c r="B34" s="13" t="s">
        <v>34</v>
      </c>
      <c r="C34" s="3" t="s">
        <v>40</v>
      </c>
      <c r="D34" s="4">
        <v>20</v>
      </c>
      <c r="E34" s="5">
        <v>0</v>
      </c>
      <c r="F34" s="6">
        <f t="shared" si="0"/>
        <v>0</v>
      </c>
    </row>
    <row r="35" spans="1:6" ht="26.25" customHeight="1" x14ac:dyDescent="0.25">
      <c r="A35" s="2">
        <v>33</v>
      </c>
      <c r="B35" s="9" t="s">
        <v>35</v>
      </c>
      <c r="C35" s="3" t="s">
        <v>40</v>
      </c>
      <c r="D35" s="4">
        <v>10</v>
      </c>
      <c r="E35" s="5">
        <v>0</v>
      </c>
      <c r="F35" s="6">
        <f t="shared" si="0"/>
        <v>0</v>
      </c>
    </row>
    <row r="36" spans="1:6" ht="21.95" customHeight="1" x14ac:dyDescent="0.25">
      <c r="A36" s="29" t="s">
        <v>36</v>
      </c>
      <c r="B36" s="30"/>
      <c r="C36" s="30"/>
      <c r="D36" s="30"/>
      <c r="E36" s="31"/>
      <c r="F36" s="19">
        <f>ROUND(SUM(F3:F35),2)</f>
        <v>0</v>
      </c>
    </row>
    <row r="37" spans="1:6" ht="21.95" customHeight="1" x14ac:dyDescent="0.25">
      <c r="A37" s="25" t="s">
        <v>37</v>
      </c>
      <c r="B37" s="26"/>
      <c r="C37" s="26"/>
      <c r="D37" s="26"/>
      <c r="E37" s="27"/>
      <c r="F37" s="19">
        <f>ROUND((F36*0.24),2)</f>
        <v>0</v>
      </c>
    </row>
    <row r="38" spans="1:6" ht="21.95" customHeight="1" x14ac:dyDescent="0.25">
      <c r="A38" s="25" t="s">
        <v>38</v>
      </c>
      <c r="B38" s="26"/>
      <c r="C38" s="26"/>
      <c r="D38" s="26"/>
      <c r="E38" s="27"/>
      <c r="F38" s="19">
        <f>ROUND((F36+F37),2)</f>
        <v>0</v>
      </c>
    </row>
    <row r="39" spans="1:6" ht="21.95" customHeight="1" x14ac:dyDescent="0.25">
      <c r="A39" s="21"/>
      <c r="B39" s="21"/>
      <c r="C39" s="21"/>
      <c r="D39" s="21"/>
      <c r="E39" s="21"/>
      <c r="F39" s="22"/>
    </row>
    <row r="40" spans="1:6" ht="33.75" customHeight="1" x14ac:dyDescent="0.25">
      <c r="A40" s="23" t="s">
        <v>154</v>
      </c>
      <c r="B40" s="23"/>
      <c r="C40" s="23"/>
      <c r="D40" s="23"/>
      <c r="E40" s="23"/>
      <c r="F40" s="23"/>
    </row>
    <row r="41" spans="1:6" ht="21.95" customHeight="1" x14ac:dyDescent="0.25">
      <c r="E41" s="24" t="s">
        <v>155</v>
      </c>
      <c r="F41" s="24"/>
    </row>
    <row r="42" spans="1:6" ht="21.95" customHeight="1" x14ac:dyDescent="0.25"/>
    <row r="43" spans="1:6" ht="21.95" customHeight="1" x14ac:dyDescent="0.25"/>
    <row r="44" spans="1:6" ht="21.95" customHeight="1" x14ac:dyDescent="0.25">
      <c r="E44" s="24" t="s">
        <v>156</v>
      </c>
      <c r="F44" s="24"/>
    </row>
    <row r="46" spans="1:6" ht="24.95" customHeight="1" x14ac:dyDescent="0.25">
      <c r="A46" s="28" t="s">
        <v>43</v>
      </c>
      <c r="B46" s="28"/>
      <c r="C46" s="28"/>
      <c r="D46" s="28"/>
      <c r="E46" s="28"/>
      <c r="F46" s="28"/>
    </row>
    <row r="47" spans="1:6" ht="35.25" customHeight="1" x14ac:dyDescent="0.25">
      <c r="A47" s="7" t="s">
        <v>0</v>
      </c>
      <c r="B47" s="7" t="s">
        <v>1</v>
      </c>
      <c r="C47" s="7" t="s">
        <v>153</v>
      </c>
      <c r="D47" s="8" t="s">
        <v>39</v>
      </c>
      <c r="E47" s="7" t="s">
        <v>2</v>
      </c>
      <c r="F47" s="7" t="s">
        <v>42</v>
      </c>
    </row>
    <row r="48" spans="1:6" ht="30" x14ac:dyDescent="0.25">
      <c r="A48" s="2">
        <v>34</v>
      </c>
      <c r="B48" s="9" t="s">
        <v>44</v>
      </c>
      <c r="C48" s="3" t="s">
        <v>40</v>
      </c>
      <c r="D48" s="4">
        <v>5</v>
      </c>
      <c r="E48" s="5">
        <v>0</v>
      </c>
      <c r="F48" s="6">
        <f t="shared" ref="F48:F76" si="1">ROUND((D48*E48),2)</f>
        <v>0</v>
      </c>
    </row>
    <row r="49" spans="1:6" ht="24.75" customHeight="1" x14ac:dyDescent="0.25">
      <c r="A49" s="2">
        <v>35</v>
      </c>
      <c r="B49" s="9" t="s">
        <v>45</v>
      </c>
      <c r="C49" s="3" t="s">
        <v>40</v>
      </c>
      <c r="D49" s="4">
        <v>5</v>
      </c>
      <c r="E49" s="5">
        <v>0</v>
      </c>
      <c r="F49" s="6">
        <f t="shared" si="1"/>
        <v>0</v>
      </c>
    </row>
    <row r="50" spans="1:6" ht="34.5" customHeight="1" x14ac:dyDescent="0.25">
      <c r="A50" s="2">
        <v>36</v>
      </c>
      <c r="B50" s="9" t="s">
        <v>46</v>
      </c>
      <c r="C50" s="3" t="s">
        <v>40</v>
      </c>
      <c r="D50" s="4">
        <v>5</v>
      </c>
      <c r="E50" s="5">
        <v>0</v>
      </c>
      <c r="F50" s="6">
        <f t="shared" si="1"/>
        <v>0</v>
      </c>
    </row>
    <row r="51" spans="1:6" ht="36.75" customHeight="1" x14ac:dyDescent="0.25">
      <c r="A51" s="2">
        <v>37</v>
      </c>
      <c r="B51" s="9" t="s">
        <v>47</v>
      </c>
      <c r="C51" s="3" t="s">
        <v>40</v>
      </c>
      <c r="D51" s="4">
        <v>5</v>
      </c>
      <c r="E51" s="5">
        <v>0</v>
      </c>
      <c r="F51" s="6">
        <f t="shared" si="1"/>
        <v>0</v>
      </c>
    </row>
    <row r="52" spans="1:6" ht="36.75" customHeight="1" x14ac:dyDescent="0.25">
      <c r="A52" s="2">
        <v>38</v>
      </c>
      <c r="B52" s="9" t="s">
        <v>48</v>
      </c>
      <c r="C52" s="3" t="s">
        <v>40</v>
      </c>
      <c r="D52" s="4">
        <v>5</v>
      </c>
      <c r="E52" s="5">
        <v>0</v>
      </c>
      <c r="F52" s="6">
        <f t="shared" si="1"/>
        <v>0</v>
      </c>
    </row>
    <row r="53" spans="1:6" ht="21.75" customHeight="1" x14ac:dyDescent="0.25">
      <c r="A53" s="2">
        <v>39</v>
      </c>
      <c r="B53" s="9" t="s">
        <v>49</v>
      </c>
      <c r="C53" s="3" t="s">
        <v>40</v>
      </c>
      <c r="D53" s="4">
        <v>5</v>
      </c>
      <c r="E53" s="5">
        <v>0</v>
      </c>
      <c r="F53" s="6">
        <f t="shared" si="1"/>
        <v>0</v>
      </c>
    </row>
    <row r="54" spans="1:6" ht="39" customHeight="1" x14ac:dyDescent="0.25">
      <c r="A54" s="2">
        <v>40</v>
      </c>
      <c r="B54" s="9" t="s">
        <v>50</v>
      </c>
      <c r="C54" s="3" t="s">
        <v>40</v>
      </c>
      <c r="D54" s="4">
        <v>5</v>
      </c>
      <c r="E54" s="5">
        <v>0</v>
      </c>
      <c r="F54" s="6">
        <f t="shared" si="1"/>
        <v>0</v>
      </c>
    </row>
    <row r="55" spans="1:6" ht="30" x14ac:dyDescent="0.25">
      <c r="A55" s="2">
        <v>41</v>
      </c>
      <c r="B55" s="9" t="s">
        <v>51</v>
      </c>
      <c r="C55" s="3" t="s">
        <v>40</v>
      </c>
      <c r="D55" s="4">
        <v>2</v>
      </c>
      <c r="E55" s="5">
        <v>0</v>
      </c>
      <c r="F55" s="6">
        <f t="shared" si="1"/>
        <v>0</v>
      </c>
    </row>
    <row r="56" spans="1:6" ht="45" x14ac:dyDescent="0.25">
      <c r="A56" s="2">
        <v>42</v>
      </c>
      <c r="B56" s="9" t="s">
        <v>52</v>
      </c>
      <c r="C56" s="3" t="s">
        <v>40</v>
      </c>
      <c r="D56" s="4">
        <v>2</v>
      </c>
      <c r="E56" s="5">
        <v>0</v>
      </c>
      <c r="F56" s="6">
        <f t="shared" si="1"/>
        <v>0</v>
      </c>
    </row>
    <row r="57" spans="1:6" ht="45" x14ac:dyDescent="0.25">
      <c r="A57" s="2">
        <v>43</v>
      </c>
      <c r="B57" s="9" t="s">
        <v>53</v>
      </c>
      <c r="C57" s="3" t="s">
        <v>40</v>
      </c>
      <c r="D57" s="4">
        <v>1</v>
      </c>
      <c r="E57" s="5">
        <v>0</v>
      </c>
      <c r="F57" s="6">
        <f t="shared" si="1"/>
        <v>0</v>
      </c>
    </row>
    <row r="58" spans="1:6" x14ac:dyDescent="0.25">
      <c r="A58" s="2">
        <v>44</v>
      </c>
      <c r="B58" s="9" t="s">
        <v>54</v>
      </c>
      <c r="C58" s="3" t="s">
        <v>40</v>
      </c>
      <c r="D58" s="4">
        <v>5</v>
      </c>
      <c r="E58" s="5">
        <v>0</v>
      </c>
      <c r="F58" s="6">
        <f t="shared" si="1"/>
        <v>0</v>
      </c>
    </row>
    <row r="59" spans="1:6" ht="21.95" customHeight="1" x14ac:dyDescent="0.25">
      <c r="A59" s="2">
        <v>45</v>
      </c>
      <c r="B59" s="9" t="s">
        <v>55</v>
      </c>
      <c r="C59" s="3" t="s">
        <v>40</v>
      </c>
      <c r="D59" s="4">
        <v>1</v>
      </c>
      <c r="E59" s="5">
        <v>0</v>
      </c>
      <c r="F59" s="6">
        <f t="shared" si="1"/>
        <v>0</v>
      </c>
    </row>
    <row r="60" spans="1:6" ht="21.95" customHeight="1" x14ac:dyDescent="0.25">
      <c r="A60" s="2">
        <v>46</v>
      </c>
      <c r="B60" s="9" t="s">
        <v>56</v>
      </c>
      <c r="C60" s="3" t="s">
        <v>40</v>
      </c>
      <c r="D60" s="4">
        <v>5</v>
      </c>
      <c r="E60" s="5">
        <v>0</v>
      </c>
      <c r="F60" s="6">
        <f t="shared" si="1"/>
        <v>0</v>
      </c>
    </row>
    <row r="61" spans="1:6" ht="21.95" customHeight="1" x14ac:dyDescent="0.25">
      <c r="A61" s="2">
        <v>47</v>
      </c>
      <c r="B61" s="9" t="s">
        <v>57</v>
      </c>
      <c r="C61" s="3" t="s">
        <v>40</v>
      </c>
      <c r="D61" s="4">
        <v>10</v>
      </c>
      <c r="E61" s="5">
        <v>0</v>
      </c>
      <c r="F61" s="6">
        <f t="shared" si="1"/>
        <v>0</v>
      </c>
    </row>
    <row r="62" spans="1:6" ht="21.95" customHeight="1" x14ac:dyDescent="0.25">
      <c r="A62" s="2">
        <v>48</v>
      </c>
      <c r="B62" s="9" t="s">
        <v>58</v>
      </c>
      <c r="C62" s="3" t="s">
        <v>40</v>
      </c>
      <c r="D62" s="4">
        <v>5</v>
      </c>
      <c r="E62" s="5">
        <v>0</v>
      </c>
      <c r="F62" s="6">
        <f t="shared" si="1"/>
        <v>0</v>
      </c>
    </row>
    <row r="63" spans="1:6" ht="30" x14ac:dyDescent="0.25">
      <c r="A63" s="2">
        <v>49</v>
      </c>
      <c r="B63" s="9" t="s">
        <v>59</v>
      </c>
      <c r="C63" s="3" t="s">
        <v>40</v>
      </c>
      <c r="D63" s="4">
        <v>5</v>
      </c>
      <c r="E63" s="5">
        <v>0</v>
      </c>
      <c r="F63" s="6">
        <f t="shared" si="1"/>
        <v>0</v>
      </c>
    </row>
    <row r="64" spans="1:6" x14ac:dyDescent="0.25">
      <c r="A64" s="2">
        <v>50</v>
      </c>
      <c r="B64" s="9" t="s">
        <v>60</v>
      </c>
      <c r="C64" s="3" t="s">
        <v>40</v>
      </c>
      <c r="D64" s="4">
        <v>5</v>
      </c>
      <c r="E64" s="5">
        <v>0</v>
      </c>
      <c r="F64" s="6">
        <f t="shared" si="1"/>
        <v>0</v>
      </c>
    </row>
    <row r="65" spans="1:6" ht="21.95" customHeight="1" x14ac:dyDescent="0.25">
      <c r="A65" s="2">
        <v>51</v>
      </c>
      <c r="B65" s="9" t="s">
        <v>61</v>
      </c>
      <c r="C65" s="3" t="s">
        <v>40</v>
      </c>
      <c r="D65" s="4">
        <v>5</v>
      </c>
      <c r="E65" s="5">
        <v>0</v>
      </c>
      <c r="F65" s="6">
        <f t="shared" si="1"/>
        <v>0</v>
      </c>
    </row>
    <row r="66" spans="1:6" ht="33" customHeight="1" x14ac:dyDescent="0.25">
      <c r="A66" s="2">
        <v>52</v>
      </c>
      <c r="B66" s="9" t="s">
        <v>62</v>
      </c>
      <c r="C66" s="3" t="s">
        <v>40</v>
      </c>
      <c r="D66" s="4">
        <v>5</v>
      </c>
      <c r="E66" s="5">
        <v>0</v>
      </c>
      <c r="F66" s="6">
        <f t="shared" si="1"/>
        <v>0</v>
      </c>
    </row>
    <row r="67" spans="1:6" ht="21.95" customHeight="1" x14ac:dyDescent="0.25">
      <c r="A67" s="2">
        <v>53</v>
      </c>
      <c r="B67" s="9" t="s">
        <v>63</v>
      </c>
      <c r="C67" s="3" t="s">
        <v>40</v>
      </c>
      <c r="D67" s="4">
        <v>3</v>
      </c>
      <c r="E67" s="5">
        <v>0</v>
      </c>
      <c r="F67" s="6">
        <f t="shared" si="1"/>
        <v>0</v>
      </c>
    </row>
    <row r="68" spans="1:6" ht="21.95" customHeight="1" x14ac:dyDescent="0.25">
      <c r="A68" s="2">
        <v>54</v>
      </c>
      <c r="B68" s="9" t="s">
        <v>64</v>
      </c>
      <c r="C68" s="3" t="s">
        <v>40</v>
      </c>
      <c r="D68" s="4">
        <v>3</v>
      </c>
      <c r="E68" s="5">
        <v>0</v>
      </c>
      <c r="F68" s="6">
        <f t="shared" si="1"/>
        <v>0</v>
      </c>
    </row>
    <row r="69" spans="1:6" ht="35.25" customHeight="1" x14ac:dyDescent="0.25">
      <c r="A69" s="2">
        <v>55</v>
      </c>
      <c r="B69" s="9" t="s">
        <v>65</v>
      </c>
      <c r="C69" s="3" t="s">
        <v>40</v>
      </c>
      <c r="D69" s="4">
        <v>5</v>
      </c>
      <c r="E69" s="5">
        <v>0</v>
      </c>
      <c r="F69" s="6">
        <f t="shared" si="1"/>
        <v>0</v>
      </c>
    </row>
    <row r="70" spans="1:6" ht="21.95" customHeight="1" x14ac:dyDescent="0.25">
      <c r="A70" s="2">
        <v>56</v>
      </c>
      <c r="B70" s="9" t="s">
        <v>66</v>
      </c>
      <c r="C70" s="3" t="s">
        <v>40</v>
      </c>
      <c r="D70" s="4">
        <v>10</v>
      </c>
      <c r="E70" s="5">
        <v>0</v>
      </c>
      <c r="F70" s="6">
        <f t="shared" si="1"/>
        <v>0</v>
      </c>
    </row>
    <row r="71" spans="1:6" ht="30" x14ac:dyDescent="0.25">
      <c r="A71" s="2">
        <v>57</v>
      </c>
      <c r="B71" s="9" t="s">
        <v>67</v>
      </c>
      <c r="C71" s="3" t="s">
        <v>40</v>
      </c>
      <c r="D71" s="4">
        <v>3</v>
      </c>
      <c r="E71" s="5">
        <v>0</v>
      </c>
      <c r="F71" s="6">
        <f t="shared" si="1"/>
        <v>0</v>
      </c>
    </row>
    <row r="72" spans="1:6" ht="35.25" customHeight="1" x14ac:dyDescent="0.25">
      <c r="A72" s="2">
        <v>58</v>
      </c>
      <c r="B72" s="9" t="s">
        <v>68</v>
      </c>
      <c r="C72" s="3" t="s">
        <v>40</v>
      </c>
      <c r="D72" s="4">
        <v>5</v>
      </c>
      <c r="E72" s="5">
        <v>0</v>
      </c>
      <c r="F72" s="6">
        <f t="shared" si="1"/>
        <v>0</v>
      </c>
    </row>
    <row r="73" spans="1:6" ht="30" x14ac:dyDescent="0.25">
      <c r="A73" s="2">
        <v>59</v>
      </c>
      <c r="B73" s="9" t="s">
        <v>69</v>
      </c>
      <c r="C73" s="3" t="s">
        <v>40</v>
      </c>
      <c r="D73" s="4">
        <v>5</v>
      </c>
      <c r="E73" s="5">
        <v>0</v>
      </c>
      <c r="F73" s="6">
        <f t="shared" si="1"/>
        <v>0</v>
      </c>
    </row>
    <row r="74" spans="1:6" ht="38.25" customHeight="1" x14ac:dyDescent="0.25">
      <c r="A74" s="2">
        <v>60</v>
      </c>
      <c r="B74" s="9" t="s">
        <v>70</v>
      </c>
      <c r="C74" s="3" t="s">
        <v>40</v>
      </c>
      <c r="D74" s="4">
        <v>5</v>
      </c>
      <c r="E74" s="5">
        <v>0</v>
      </c>
      <c r="F74" s="6">
        <f t="shared" si="1"/>
        <v>0</v>
      </c>
    </row>
    <row r="75" spans="1:6" ht="21.95" customHeight="1" x14ac:dyDescent="0.25">
      <c r="A75" s="2">
        <v>61</v>
      </c>
      <c r="B75" s="9" t="s">
        <v>71</v>
      </c>
      <c r="C75" s="3" t="s">
        <v>40</v>
      </c>
      <c r="D75" s="4">
        <v>2</v>
      </c>
      <c r="E75" s="5">
        <v>0</v>
      </c>
      <c r="F75" s="6">
        <f t="shared" si="1"/>
        <v>0</v>
      </c>
    </row>
    <row r="76" spans="1:6" ht="21.95" customHeight="1" x14ac:dyDescent="0.25">
      <c r="A76" s="2">
        <v>62</v>
      </c>
      <c r="B76" s="9" t="s">
        <v>72</v>
      </c>
      <c r="C76" s="3" t="s">
        <v>40</v>
      </c>
      <c r="D76" s="4">
        <v>3</v>
      </c>
      <c r="E76" s="5">
        <v>0</v>
      </c>
      <c r="F76" s="6">
        <f t="shared" si="1"/>
        <v>0</v>
      </c>
    </row>
    <row r="77" spans="1:6" ht="21.95" customHeight="1" x14ac:dyDescent="0.25">
      <c r="A77" s="25" t="s">
        <v>73</v>
      </c>
      <c r="B77" s="26"/>
      <c r="C77" s="26"/>
      <c r="D77" s="26"/>
      <c r="E77" s="27"/>
      <c r="F77" s="19">
        <f>ROUND(SUM(F48:F76),2)</f>
        <v>0</v>
      </c>
    </row>
    <row r="78" spans="1:6" ht="21.95" customHeight="1" x14ac:dyDescent="0.25">
      <c r="A78" s="25" t="s">
        <v>74</v>
      </c>
      <c r="B78" s="26"/>
      <c r="C78" s="26"/>
      <c r="D78" s="26"/>
      <c r="E78" s="27"/>
      <c r="F78" s="19">
        <f>ROUND((F77*0.24),2)</f>
        <v>0</v>
      </c>
    </row>
    <row r="79" spans="1:6" ht="21.95" customHeight="1" x14ac:dyDescent="0.25">
      <c r="A79" s="25" t="s">
        <v>75</v>
      </c>
      <c r="B79" s="26"/>
      <c r="C79" s="26"/>
      <c r="D79" s="26"/>
      <c r="E79" s="27"/>
      <c r="F79" s="19">
        <f>ROUND((F77+F78),2)</f>
        <v>0</v>
      </c>
    </row>
    <row r="80" spans="1:6" ht="12" customHeight="1" x14ac:dyDescent="0.25"/>
    <row r="81" spans="1:6" ht="33" customHeight="1" x14ac:dyDescent="0.25">
      <c r="A81" s="23" t="s">
        <v>154</v>
      </c>
      <c r="B81" s="23"/>
      <c r="C81" s="23"/>
      <c r="D81" s="23"/>
      <c r="E81" s="23"/>
      <c r="F81" s="23"/>
    </row>
    <row r="82" spans="1:6" ht="21.95" customHeight="1" x14ac:dyDescent="0.25">
      <c r="E82" s="24" t="s">
        <v>155</v>
      </c>
      <c r="F82" s="24"/>
    </row>
    <row r="83" spans="1:6" ht="21.95" customHeight="1" x14ac:dyDescent="0.25"/>
    <row r="84" spans="1:6" ht="21.95" customHeight="1" x14ac:dyDescent="0.25"/>
    <row r="85" spans="1:6" ht="21.95" customHeight="1" x14ac:dyDescent="0.25">
      <c r="E85" s="24" t="s">
        <v>156</v>
      </c>
      <c r="F85" s="24"/>
    </row>
    <row r="87" spans="1:6" ht="34.5" customHeight="1" x14ac:dyDescent="0.25">
      <c r="A87" s="32" t="s">
        <v>76</v>
      </c>
      <c r="B87" s="32"/>
      <c r="C87" s="32"/>
      <c r="D87" s="32"/>
      <c r="E87" s="32"/>
      <c r="F87" s="32"/>
    </row>
    <row r="88" spans="1:6" ht="34.5" customHeight="1" x14ac:dyDescent="0.25">
      <c r="A88" s="7" t="s">
        <v>0</v>
      </c>
      <c r="B88" s="7" t="s">
        <v>1</v>
      </c>
      <c r="C88" s="7" t="s">
        <v>153</v>
      </c>
      <c r="D88" s="8" t="s">
        <v>39</v>
      </c>
      <c r="E88" s="7" t="s">
        <v>2</v>
      </c>
      <c r="F88" s="7" t="s">
        <v>42</v>
      </c>
    </row>
    <row r="89" spans="1:6" ht="51.75" customHeight="1" x14ac:dyDescent="0.25">
      <c r="A89" s="2">
        <v>63</v>
      </c>
      <c r="B89" s="9" t="s">
        <v>77</v>
      </c>
      <c r="C89" s="3" t="s">
        <v>40</v>
      </c>
      <c r="D89" s="4">
        <v>50</v>
      </c>
      <c r="E89" s="5">
        <v>0</v>
      </c>
      <c r="F89" s="6">
        <f t="shared" ref="F89:F152" si="2">ROUND((D89*E89),2)</f>
        <v>0</v>
      </c>
    </row>
    <row r="90" spans="1:6" ht="52.5" customHeight="1" x14ac:dyDescent="0.25">
      <c r="A90" s="2">
        <v>64</v>
      </c>
      <c r="B90" s="9" t="s">
        <v>78</v>
      </c>
      <c r="C90" s="3" t="s">
        <v>40</v>
      </c>
      <c r="D90" s="4">
        <v>500</v>
      </c>
      <c r="E90" s="5">
        <v>0</v>
      </c>
      <c r="F90" s="6">
        <f t="shared" si="2"/>
        <v>0</v>
      </c>
    </row>
    <row r="91" spans="1:6" ht="55.5" customHeight="1" x14ac:dyDescent="0.25">
      <c r="A91" s="2">
        <v>65</v>
      </c>
      <c r="B91" s="9" t="s">
        <v>79</v>
      </c>
      <c r="C91" s="3" t="s">
        <v>40</v>
      </c>
      <c r="D91" s="4">
        <v>1500</v>
      </c>
      <c r="E91" s="5">
        <v>0</v>
      </c>
      <c r="F91" s="6">
        <f t="shared" si="2"/>
        <v>0</v>
      </c>
    </row>
    <row r="92" spans="1:6" ht="51" customHeight="1" x14ac:dyDescent="0.25">
      <c r="A92" s="2">
        <v>66</v>
      </c>
      <c r="B92" s="9" t="s">
        <v>80</v>
      </c>
      <c r="C92" s="3" t="s">
        <v>40</v>
      </c>
      <c r="D92" s="4">
        <v>200</v>
      </c>
      <c r="E92" s="5">
        <v>0</v>
      </c>
      <c r="F92" s="6">
        <f t="shared" si="2"/>
        <v>0</v>
      </c>
    </row>
    <row r="93" spans="1:6" ht="22.5" customHeight="1" x14ac:dyDescent="0.25">
      <c r="A93" s="2">
        <v>67</v>
      </c>
      <c r="B93" s="9" t="s">
        <v>81</v>
      </c>
      <c r="C93" s="3" t="s">
        <v>40</v>
      </c>
      <c r="D93" s="4">
        <v>2500</v>
      </c>
      <c r="E93" s="5">
        <v>0</v>
      </c>
      <c r="F93" s="6">
        <f t="shared" si="2"/>
        <v>0</v>
      </c>
    </row>
    <row r="94" spans="1:6" ht="45" x14ac:dyDescent="0.25">
      <c r="A94" s="2">
        <v>68</v>
      </c>
      <c r="B94" s="9" t="s">
        <v>82</v>
      </c>
      <c r="C94" s="3" t="s">
        <v>40</v>
      </c>
      <c r="D94" s="4">
        <v>30</v>
      </c>
      <c r="E94" s="5">
        <v>0</v>
      </c>
      <c r="F94" s="6">
        <f t="shared" si="2"/>
        <v>0</v>
      </c>
    </row>
    <row r="95" spans="1:6" ht="26.25" customHeight="1" x14ac:dyDescent="0.25">
      <c r="A95" s="2">
        <v>69</v>
      </c>
      <c r="B95" s="9" t="s">
        <v>83</v>
      </c>
      <c r="C95" s="3" t="s">
        <v>40</v>
      </c>
      <c r="D95" s="4">
        <v>100</v>
      </c>
      <c r="E95" s="5">
        <v>0</v>
      </c>
      <c r="F95" s="6">
        <f t="shared" si="2"/>
        <v>0</v>
      </c>
    </row>
    <row r="96" spans="1:6" ht="30" x14ac:dyDescent="0.25">
      <c r="A96" s="2">
        <v>70</v>
      </c>
      <c r="B96" s="9" t="s">
        <v>84</v>
      </c>
      <c r="C96" s="3" t="s">
        <v>40</v>
      </c>
      <c r="D96" s="4">
        <v>300</v>
      </c>
      <c r="E96" s="5">
        <v>0</v>
      </c>
      <c r="F96" s="6">
        <f t="shared" si="2"/>
        <v>0</v>
      </c>
    </row>
    <row r="97" spans="1:6" ht="53.25" customHeight="1" x14ac:dyDescent="0.25">
      <c r="A97" s="2">
        <v>71</v>
      </c>
      <c r="B97" s="9" t="s">
        <v>85</v>
      </c>
      <c r="C97" s="3" t="s">
        <v>40</v>
      </c>
      <c r="D97" s="4">
        <v>50</v>
      </c>
      <c r="E97" s="5">
        <v>0</v>
      </c>
      <c r="F97" s="6">
        <f t="shared" si="2"/>
        <v>0</v>
      </c>
    </row>
    <row r="98" spans="1:6" ht="49.5" customHeight="1" x14ac:dyDescent="0.25">
      <c r="A98" s="2">
        <v>72</v>
      </c>
      <c r="B98" s="9" t="s">
        <v>86</v>
      </c>
      <c r="C98" s="3" t="s">
        <v>40</v>
      </c>
      <c r="D98" s="4">
        <v>30</v>
      </c>
      <c r="E98" s="5">
        <v>0</v>
      </c>
      <c r="F98" s="6">
        <f t="shared" si="2"/>
        <v>0</v>
      </c>
    </row>
    <row r="99" spans="1:6" ht="30" x14ac:dyDescent="0.25">
      <c r="A99" s="2">
        <v>73</v>
      </c>
      <c r="B99" s="9" t="s">
        <v>87</v>
      </c>
      <c r="C99" s="3" t="s">
        <v>40</v>
      </c>
      <c r="D99" s="4">
        <v>154</v>
      </c>
      <c r="E99" s="5">
        <v>0</v>
      </c>
      <c r="F99" s="6">
        <f t="shared" si="2"/>
        <v>0</v>
      </c>
    </row>
    <row r="100" spans="1:6" ht="37.5" customHeight="1" x14ac:dyDescent="0.25">
      <c r="A100" s="2">
        <v>74</v>
      </c>
      <c r="B100" s="9" t="s">
        <v>88</v>
      </c>
      <c r="C100" s="3" t="s">
        <v>40</v>
      </c>
      <c r="D100" s="4">
        <v>200</v>
      </c>
      <c r="E100" s="5">
        <v>0</v>
      </c>
      <c r="F100" s="6">
        <f t="shared" si="2"/>
        <v>0</v>
      </c>
    </row>
    <row r="101" spans="1:6" ht="21.95" customHeight="1" x14ac:dyDescent="0.25">
      <c r="A101" s="2">
        <v>75</v>
      </c>
      <c r="B101" s="9" t="s">
        <v>89</v>
      </c>
      <c r="C101" s="3" t="s">
        <v>40</v>
      </c>
      <c r="D101" s="4">
        <v>20</v>
      </c>
      <c r="E101" s="5">
        <v>0</v>
      </c>
      <c r="F101" s="6">
        <f t="shared" si="2"/>
        <v>0</v>
      </c>
    </row>
    <row r="102" spans="1:6" ht="21.95" customHeight="1" x14ac:dyDescent="0.25">
      <c r="A102" s="2">
        <v>76</v>
      </c>
      <c r="B102" s="9" t="s">
        <v>90</v>
      </c>
      <c r="C102" s="3" t="s">
        <v>40</v>
      </c>
      <c r="D102" s="4">
        <v>50</v>
      </c>
      <c r="E102" s="5">
        <v>0</v>
      </c>
      <c r="F102" s="6">
        <f t="shared" si="2"/>
        <v>0</v>
      </c>
    </row>
    <row r="103" spans="1:6" ht="36" customHeight="1" x14ac:dyDescent="0.25">
      <c r="A103" s="2">
        <v>77</v>
      </c>
      <c r="B103" s="9" t="s">
        <v>91</v>
      </c>
      <c r="C103" s="3" t="s">
        <v>41</v>
      </c>
      <c r="D103" s="4">
        <v>500</v>
      </c>
      <c r="E103" s="5">
        <v>0</v>
      </c>
      <c r="F103" s="6">
        <f t="shared" si="2"/>
        <v>0</v>
      </c>
    </row>
    <row r="104" spans="1:6" ht="24" customHeight="1" x14ac:dyDescent="0.25">
      <c r="A104" s="2">
        <v>78</v>
      </c>
      <c r="B104" s="9" t="s">
        <v>92</v>
      </c>
      <c r="C104" s="3" t="s">
        <v>41</v>
      </c>
      <c r="D104" s="4">
        <v>300</v>
      </c>
      <c r="E104" s="5">
        <v>0</v>
      </c>
      <c r="F104" s="6">
        <f t="shared" si="2"/>
        <v>0</v>
      </c>
    </row>
    <row r="105" spans="1:6" ht="45" x14ac:dyDescent="0.25">
      <c r="A105" s="2">
        <v>79</v>
      </c>
      <c r="B105" s="9" t="s">
        <v>93</v>
      </c>
      <c r="C105" s="3" t="s">
        <v>40</v>
      </c>
      <c r="D105" s="4">
        <v>10</v>
      </c>
      <c r="E105" s="5">
        <v>0</v>
      </c>
      <c r="F105" s="6">
        <f t="shared" si="2"/>
        <v>0</v>
      </c>
    </row>
    <row r="106" spans="1:6" ht="30" x14ac:dyDescent="0.25">
      <c r="A106" s="2">
        <v>80</v>
      </c>
      <c r="B106" s="9" t="s">
        <v>94</v>
      </c>
      <c r="C106" s="3" t="s">
        <v>40</v>
      </c>
      <c r="D106" s="4">
        <v>10</v>
      </c>
      <c r="E106" s="5">
        <v>0</v>
      </c>
      <c r="F106" s="6">
        <f t="shared" si="2"/>
        <v>0</v>
      </c>
    </row>
    <row r="107" spans="1:6" ht="21.95" customHeight="1" x14ac:dyDescent="0.25">
      <c r="A107" s="2">
        <v>81</v>
      </c>
      <c r="B107" s="9" t="s">
        <v>95</v>
      </c>
      <c r="C107" s="3" t="s">
        <v>40</v>
      </c>
      <c r="D107" s="4">
        <v>10</v>
      </c>
      <c r="E107" s="5">
        <v>0</v>
      </c>
      <c r="F107" s="6">
        <f t="shared" si="2"/>
        <v>0</v>
      </c>
    </row>
    <row r="108" spans="1:6" ht="21.95" customHeight="1" x14ac:dyDescent="0.25">
      <c r="A108" s="2">
        <v>82</v>
      </c>
      <c r="B108" s="9" t="s">
        <v>96</v>
      </c>
      <c r="C108" s="3" t="s">
        <v>40</v>
      </c>
      <c r="D108" s="4">
        <v>5</v>
      </c>
      <c r="E108" s="5">
        <v>0</v>
      </c>
      <c r="F108" s="6">
        <f t="shared" si="2"/>
        <v>0</v>
      </c>
    </row>
    <row r="109" spans="1:6" ht="21.95" customHeight="1" x14ac:dyDescent="0.25">
      <c r="A109" s="2">
        <v>83</v>
      </c>
      <c r="B109" s="9" t="s">
        <v>97</v>
      </c>
      <c r="C109" s="3" t="s">
        <v>40</v>
      </c>
      <c r="D109" s="4">
        <v>50</v>
      </c>
      <c r="E109" s="5">
        <v>0</v>
      </c>
      <c r="F109" s="6">
        <f t="shared" si="2"/>
        <v>0</v>
      </c>
    </row>
    <row r="110" spans="1:6" ht="21.95" customHeight="1" x14ac:dyDescent="0.25">
      <c r="A110" s="2">
        <v>84</v>
      </c>
      <c r="B110" s="9" t="s">
        <v>98</v>
      </c>
      <c r="C110" s="3" t="s">
        <v>40</v>
      </c>
      <c r="D110" s="4">
        <v>50</v>
      </c>
      <c r="E110" s="5">
        <v>0</v>
      </c>
      <c r="F110" s="6">
        <f t="shared" si="2"/>
        <v>0</v>
      </c>
    </row>
    <row r="111" spans="1:6" ht="21.95" customHeight="1" x14ac:dyDescent="0.25">
      <c r="A111" s="2">
        <v>85</v>
      </c>
      <c r="B111" s="9" t="s">
        <v>99</v>
      </c>
      <c r="C111" s="3" t="s">
        <v>40</v>
      </c>
      <c r="D111" s="4">
        <v>30</v>
      </c>
      <c r="E111" s="5">
        <v>0</v>
      </c>
      <c r="F111" s="6">
        <f t="shared" si="2"/>
        <v>0</v>
      </c>
    </row>
    <row r="112" spans="1:6" ht="21.95" customHeight="1" x14ac:dyDescent="0.25">
      <c r="A112" s="2">
        <v>86</v>
      </c>
      <c r="B112" s="9" t="s">
        <v>100</v>
      </c>
      <c r="C112" s="3" t="s">
        <v>40</v>
      </c>
      <c r="D112" s="4">
        <v>30</v>
      </c>
      <c r="E112" s="5">
        <v>0</v>
      </c>
      <c r="F112" s="6">
        <f t="shared" si="2"/>
        <v>0</v>
      </c>
    </row>
    <row r="113" spans="1:6" ht="30" x14ac:dyDescent="0.25">
      <c r="A113" s="2">
        <v>87</v>
      </c>
      <c r="B113" s="9" t="s">
        <v>101</v>
      </c>
      <c r="C113" s="3" t="s">
        <v>40</v>
      </c>
      <c r="D113" s="4">
        <v>10</v>
      </c>
      <c r="E113" s="5">
        <v>0</v>
      </c>
      <c r="F113" s="6">
        <f t="shared" si="2"/>
        <v>0</v>
      </c>
    </row>
    <row r="114" spans="1:6" ht="30" x14ac:dyDescent="0.25">
      <c r="A114" s="2">
        <v>88</v>
      </c>
      <c r="B114" s="9" t="s">
        <v>102</v>
      </c>
      <c r="C114" s="3" t="s">
        <v>40</v>
      </c>
      <c r="D114" s="4">
        <v>50</v>
      </c>
      <c r="E114" s="5">
        <v>0</v>
      </c>
      <c r="F114" s="6">
        <f t="shared" si="2"/>
        <v>0</v>
      </c>
    </row>
    <row r="115" spans="1:6" ht="21.95" customHeight="1" x14ac:dyDescent="0.25">
      <c r="A115" s="2">
        <v>89</v>
      </c>
      <c r="B115" s="9" t="s">
        <v>103</v>
      </c>
      <c r="C115" s="3" t="s">
        <v>40</v>
      </c>
      <c r="D115" s="4">
        <v>50</v>
      </c>
      <c r="E115" s="5">
        <v>0</v>
      </c>
      <c r="F115" s="6">
        <f t="shared" si="2"/>
        <v>0</v>
      </c>
    </row>
    <row r="116" spans="1:6" ht="30" x14ac:dyDescent="0.25">
      <c r="A116" s="2">
        <v>90</v>
      </c>
      <c r="B116" s="9" t="s">
        <v>104</v>
      </c>
      <c r="C116" s="3" t="s">
        <v>40</v>
      </c>
      <c r="D116" s="4">
        <v>10</v>
      </c>
      <c r="E116" s="5">
        <v>0</v>
      </c>
      <c r="F116" s="6">
        <f t="shared" si="2"/>
        <v>0</v>
      </c>
    </row>
    <row r="117" spans="1:6" ht="21.95" customHeight="1" x14ac:dyDescent="0.25">
      <c r="A117" s="2">
        <v>91</v>
      </c>
      <c r="B117" s="9" t="s">
        <v>105</v>
      </c>
      <c r="C117" s="3" t="s">
        <v>40</v>
      </c>
      <c r="D117" s="4">
        <v>100</v>
      </c>
      <c r="E117" s="5">
        <v>0</v>
      </c>
      <c r="F117" s="6">
        <f t="shared" si="2"/>
        <v>0</v>
      </c>
    </row>
    <row r="118" spans="1:6" ht="21.95" customHeight="1" x14ac:dyDescent="0.25">
      <c r="A118" s="2">
        <v>92</v>
      </c>
      <c r="B118" s="9" t="s">
        <v>106</v>
      </c>
      <c r="C118" s="3" t="s">
        <v>40</v>
      </c>
      <c r="D118" s="4">
        <v>100</v>
      </c>
      <c r="E118" s="5">
        <v>0</v>
      </c>
      <c r="F118" s="6">
        <f t="shared" si="2"/>
        <v>0</v>
      </c>
    </row>
    <row r="119" spans="1:6" ht="37.5" customHeight="1" x14ac:dyDescent="0.25">
      <c r="A119" s="2">
        <v>93</v>
      </c>
      <c r="B119" s="9" t="s">
        <v>107</v>
      </c>
      <c r="C119" s="3" t="s">
        <v>40</v>
      </c>
      <c r="D119" s="4">
        <v>30</v>
      </c>
      <c r="E119" s="5">
        <v>0</v>
      </c>
      <c r="F119" s="6">
        <f t="shared" si="2"/>
        <v>0</v>
      </c>
    </row>
    <row r="120" spans="1:6" ht="30" x14ac:dyDescent="0.25">
      <c r="A120" s="2">
        <v>94</v>
      </c>
      <c r="B120" s="9" t="s">
        <v>108</v>
      </c>
      <c r="C120" s="3" t="s">
        <v>40</v>
      </c>
      <c r="D120" s="4">
        <v>50</v>
      </c>
      <c r="E120" s="5">
        <v>0</v>
      </c>
      <c r="F120" s="6">
        <f t="shared" si="2"/>
        <v>0</v>
      </c>
    </row>
    <row r="121" spans="1:6" ht="45" x14ac:dyDescent="0.25">
      <c r="A121" s="2">
        <v>95</v>
      </c>
      <c r="B121" s="9" t="s">
        <v>109</v>
      </c>
      <c r="C121" s="3" t="s">
        <v>40</v>
      </c>
      <c r="D121" s="4">
        <v>20</v>
      </c>
      <c r="E121" s="5">
        <v>0</v>
      </c>
      <c r="F121" s="6">
        <f t="shared" si="2"/>
        <v>0</v>
      </c>
    </row>
    <row r="122" spans="1:6" ht="21.95" customHeight="1" x14ac:dyDescent="0.25">
      <c r="A122" s="2">
        <v>96</v>
      </c>
      <c r="B122" s="9" t="s">
        <v>110</v>
      </c>
      <c r="C122" s="3" t="s">
        <v>40</v>
      </c>
      <c r="D122" s="4">
        <v>50</v>
      </c>
      <c r="E122" s="5">
        <v>0</v>
      </c>
      <c r="F122" s="6">
        <f t="shared" si="2"/>
        <v>0</v>
      </c>
    </row>
    <row r="123" spans="1:6" ht="21.95" customHeight="1" x14ac:dyDescent="0.25">
      <c r="A123" s="2">
        <v>97</v>
      </c>
      <c r="B123" s="9" t="s">
        <v>111</v>
      </c>
      <c r="C123" s="3" t="s">
        <v>40</v>
      </c>
      <c r="D123" s="4">
        <v>50</v>
      </c>
      <c r="E123" s="5">
        <v>0</v>
      </c>
      <c r="F123" s="6">
        <f t="shared" si="2"/>
        <v>0</v>
      </c>
    </row>
    <row r="124" spans="1:6" ht="30" x14ac:dyDescent="0.25">
      <c r="A124" s="2">
        <v>98</v>
      </c>
      <c r="B124" s="9" t="s">
        <v>112</v>
      </c>
      <c r="C124" s="3" t="s">
        <v>40</v>
      </c>
      <c r="D124" s="4">
        <v>20</v>
      </c>
      <c r="E124" s="5">
        <v>0</v>
      </c>
      <c r="F124" s="6">
        <f t="shared" si="2"/>
        <v>0</v>
      </c>
    </row>
    <row r="125" spans="1:6" ht="21.95" customHeight="1" x14ac:dyDescent="0.25">
      <c r="A125" s="2">
        <v>99</v>
      </c>
      <c r="B125" s="9" t="s">
        <v>113</v>
      </c>
      <c r="C125" s="3" t="s">
        <v>40</v>
      </c>
      <c r="D125" s="4">
        <v>20</v>
      </c>
      <c r="E125" s="5">
        <v>0</v>
      </c>
      <c r="F125" s="6">
        <f t="shared" si="2"/>
        <v>0</v>
      </c>
    </row>
    <row r="126" spans="1:6" ht="30" x14ac:dyDescent="0.25">
      <c r="A126" s="2">
        <v>100</v>
      </c>
      <c r="B126" s="9" t="s">
        <v>114</v>
      </c>
      <c r="C126" s="3" t="s">
        <v>40</v>
      </c>
      <c r="D126" s="4">
        <v>20</v>
      </c>
      <c r="E126" s="5">
        <v>0</v>
      </c>
      <c r="F126" s="6">
        <f t="shared" si="2"/>
        <v>0</v>
      </c>
    </row>
    <row r="127" spans="1:6" ht="21.95" customHeight="1" x14ac:dyDescent="0.25">
      <c r="A127" s="2">
        <v>101</v>
      </c>
      <c r="B127" s="9" t="s">
        <v>115</v>
      </c>
      <c r="C127" s="3" t="s">
        <v>40</v>
      </c>
      <c r="D127" s="4">
        <v>20</v>
      </c>
      <c r="E127" s="5">
        <v>0</v>
      </c>
      <c r="F127" s="6">
        <f t="shared" si="2"/>
        <v>0</v>
      </c>
    </row>
    <row r="128" spans="1:6" ht="30" x14ac:dyDescent="0.25">
      <c r="A128" s="2">
        <v>102</v>
      </c>
      <c r="B128" s="9" t="s">
        <v>116</v>
      </c>
      <c r="C128" s="3" t="s">
        <v>40</v>
      </c>
      <c r="D128" s="4">
        <v>40</v>
      </c>
      <c r="E128" s="5">
        <v>0</v>
      </c>
      <c r="F128" s="6">
        <f t="shared" si="2"/>
        <v>0</v>
      </c>
    </row>
    <row r="129" spans="1:6" ht="21.95" customHeight="1" x14ac:dyDescent="0.25">
      <c r="A129" s="2">
        <v>103</v>
      </c>
      <c r="B129" s="9" t="s">
        <v>117</v>
      </c>
      <c r="C129" s="3" t="s">
        <v>40</v>
      </c>
      <c r="D129" s="4">
        <v>50</v>
      </c>
      <c r="E129" s="5">
        <v>0</v>
      </c>
      <c r="F129" s="6">
        <f t="shared" si="2"/>
        <v>0</v>
      </c>
    </row>
    <row r="130" spans="1:6" ht="21.95" customHeight="1" x14ac:dyDescent="0.25">
      <c r="A130" s="2">
        <v>104</v>
      </c>
      <c r="B130" s="9" t="s">
        <v>118</v>
      </c>
      <c r="C130" s="3" t="s">
        <v>40</v>
      </c>
      <c r="D130" s="4">
        <v>50</v>
      </c>
      <c r="E130" s="5">
        <v>0</v>
      </c>
      <c r="F130" s="6">
        <f t="shared" si="2"/>
        <v>0</v>
      </c>
    </row>
    <row r="131" spans="1:6" ht="30" x14ac:dyDescent="0.25">
      <c r="A131" s="2">
        <v>105</v>
      </c>
      <c r="B131" s="9" t="s">
        <v>119</v>
      </c>
      <c r="C131" s="3" t="s">
        <v>40</v>
      </c>
      <c r="D131" s="4">
        <v>20</v>
      </c>
      <c r="E131" s="5">
        <v>0</v>
      </c>
      <c r="F131" s="6">
        <f t="shared" si="2"/>
        <v>0</v>
      </c>
    </row>
    <row r="132" spans="1:6" ht="26.25" customHeight="1" x14ac:dyDescent="0.25">
      <c r="A132" s="2">
        <v>106</v>
      </c>
      <c r="B132" s="9" t="s">
        <v>120</v>
      </c>
      <c r="C132" s="3" t="s">
        <v>40</v>
      </c>
      <c r="D132" s="4">
        <v>50</v>
      </c>
      <c r="E132" s="5">
        <v>0</v>
      </c>
      <c r="F132" s="6">
        <f t="shared" si="2"/>
        <v>0</v>
      </c>
    </row>
    <row r="133" spans="1:6" ht="30" x14ac:dyDescent="0.25">
      <c r="A133" s="2">
        <v>107</v>
      </c>
      <c r="B133" s="9" t="s">
        <v>121</v>
      </c>
      <c r="C133" s="3" t="s">
        <v>40</v>
      </c>
      <c r="D133" s="4">
        <v>50</v>
      </c>
      <c r="E133" s="5">
        <v>0</v>
      </c>
      <c r="F133" s="6">
        <f t="shared" si="2"/>
        <v>0</v>
      </c>
    </row>
    <row r="134" spans="1:6" ht="21.95" customHeight="1" x14ac:dyDescent="0.25">
      <c r="A134" s="2">
        <v>108</v>
      </c>
      <c r="B134" s="9" t="s">
        <v>122</v>
      </c>
      <c r="C134" s="3" t="s">
        <v>41</v>
      </c>
      <c r="D134" s="4">
        <v>1000</v>
      </c>
      <c r="E134" s="5">
        <v>0</v>
      </c>
      <c r="F134" s="6">
        <f t="shared" si="2"/>
        <v>0</v>
      </c>
    </row>
    <row r="135" spans="1:6" x14ac:dyDescent="0.25">
      <c r="A135" s="2">
        <v>109</v>
      </c>
      <c r="B135" s="9" t="s">
        <v>123</v>
      </c>
      <c r="C135" s="3" t="s">
        <v>40</v>
      </c>
      <c r="D135" s="4">
        <v>30</v>
      </c>
      <c r="E135" s="5">
        <v>0</v>
      </c>
      <c r="F135" s="6">
        <f t="shared" si="2"/>
        <v>0</v>
      </c>
    </row>
    <row r="136" spans="1:6" ht="30" x14ac:dyDescent="0.25">
      <c r="A136" s="2">
        <v>110</v>
      </c>
      <c r="B136" s="9" t="s">
        <v>124</v>
      </c>
      <c r="C136" s="3" t="s">
        <v>40</v>
      </c>
      <c r="D136" s="4">
        <v>600</v>
      </c>
      <c r="E136" s="5">
        <v>0</v>
      </c>
      <c r="F136" s="6">
        <f t="shared" si="2"/>
        <v>0</v>
      </c>
    </row>
    <row r="137" spans="1:6" ht="30" x14ac:dyDescent="0.25">
      <c r="A137" s="2">
        <v>111</v>
      </c>
      <c r="B137" s="9" t="s">
        <v>125</v>
      </c>
      <c r="C137" s="3" t="s">
        <v>40</v>
      </c>
      <c r="D137" s="4">
        <v>20</v>
      </c>
      <c r="E137" s="5">
        <v>0</v>
      </c>
      <c r="F137" s="6">
        <f t="shared" si="2"/>
        <v>0</v>
      </c>
    </row>
    <row r="138" spans="1:6" ht="30" x14ac:dyDescent="0.25">
      <c r="A138" s="2">
        <v>112</v>
      </c>
      <c r="B138" s="9" t="s">
        <v>126</v>
      </c>
      <c r="C138" s="3" t="s">
        <v>40</v>
      </c>
      <c r="D138" s="4">
        <v>20</v>
      </c>
      <c r="E138" s="5">
        <v>0</v>
      </c>
      <c r="F138" s="6">
        <f t="shared" si="2"/>
        <v>0</v>
      </c>
    </row>
    <row r="139" spans="1:6" ht="30" x14ac:dyDescent="0.25">
      <c r="A139" s="2">
        <v>113</v>
      </c>
      <c r="B139" s="9" t="s">
        <v>127</v>
      </c>
      <c r="C139" s="3" t="s">
        <v>40</v>
      </c>
      <c r="D139" s="4">
        <v>20</v>
      </c>
      <c r="E139" s="5">
        <v>0</v>
      </c>
      <c r="F139" s="6">
        <f t="shared" si="2"/>
        <v>0</v>
      </c>
    </row>
    <row r="140" spans="1:6" ht="30" x14ac:dyDescent="0.25">
      <c r="A140" s="2">
        <v>114</v>
      </c>
      <c r="B140" s="9" t="s">
        <v>128</v>
      </c>
      <c r="C140" s="3" t="s">
        <v>40</v>
      </c>
      <c r="D140" s="4">
        <v>20</v>
      </c>
      <c r="E140" s="5">
        <v>0</v>
      </c>
      <c r="F140" s="6">
        <f t="shared" si="2"/>
        <v>0</v>
      </c>
    </row>
    <row r="141" spans="1:6" ht="28.5" customHeight="1" x14ac:dyDescent="0.25">
      <c r="A141" s="2">
        <v>115</v>
      </c>
      <c r="B141" s="9" t="s">
        <v>129</v>
      </c>
      <c r="C141" s="3" t="s">
        <v>40</v>
      </c>
      <c r="D141" s="4">
        <v>20</v>
      </c>
      <c r="E141" s="5">
        <v>0</v>
      </c>
      <c r="F141" s="6">
        <f t="shared" si="2"/>
        <v>0</v>
      </c>
    </row>
    <row r="142" spans="1:6" ht="27" customHeight="1" x14ac:dyDescent="0.25">
      <c r="A142" s="2">
        <v>116</v>
      </c>
      <c r="B142" s="9" t="s">
        <v>130</v>
      </c>
      <c r="C142" s="3" t="s">
        <v>40</v>
      </c>
      <c r="D142" s="4">
        <v>20</v>
      </c>
      <c r="E142" s="5">
        <v>0</v>
      </c>
      <c r="F142" s="6">
        <f t="shared" si="2"/>
        <v>0</v>
      </c>
    </row>
    <row r="143" spans="1:6" ht="30" x14ac:dyDescent="0.25">
      <c r="A143" s="2">
        <v>117</v>
      </c>
      <c r="B143" s="9" t="s">
        <v>131</v>
      </c>
      <c r="C143" s="3" t="s">
        <v>40</v>
      </c>
      <c r="D143" s="4">
        <v>5</v>
      </c>
      <c r="E143" s="5">
        <v>0</v>
      </c>
      <c r="F143" s="6">
        <f t="shared" si="2"/>
        <v>0</v>
      </c>
    </row>
    <row r="144" spans="1:6" ht="30" x14ac:dyDescent="0.25">
      <c r="A144" s="2">
        <v>118</v>
      </c>
      <c r="B144" s="9" t="s">
        <v>132</v>
      </c>
      <c r="C144" s="3" t="s">
        <v>40</v>
      </c>
      <c r="D144" s="4">
        <v>5</v>
      </c>
      <c r="E144" s="5">
        <v>0</v>
      </c>
      <c r="F144" s="6">
        <f t="shared" si="2"/>
        <v>0</v>
      </c>
    </row>
    <row r="145" spans="1:6" ht="45" x14ac:dyDescent="0.25">
      <c r="A145" s="2">
        <v>119</v>
      </c>
      <c r="B145" s="9" t="s">
        <v>133</v>
      </c>
      <c r="C145" s="3" t="s">
        <v>40</v>
      </c>
      <c r="D145" s="4">
        <v>1000</v>
      </c>
      <c r="E145" s="5">
        <v>0</v>
      </c>
      <c r="F145" s="6">
        <f t="shared" si="2"/>
        <v>0</v>
      </c>
    </row>
    <row r="146" spans="1:6" ht="30" x14ac:dyDescent="0.25">
      <c r="A146" s="2">
        <v>120</v>
      </c>
      <c r="B146" s="9" t="s">
        <v>134</v>
      </c>
      <c r="C146" s="3" t="s">
        <v>40</v>
      </c>
      <c r="D146" s="4">
        <v>30</v>
      </c>
      <c r="E146" s="5">
        <v>0</v>
      </c>
      <c r="F146" s="6">
        <f t="shared" si="2"/>
        <v>0</v>
      </c>
    </row>
    <row r="147" spans="1:6" ht="21.95" customHeight="1" x14ac:dyDescent="0.25">
      <c r="A147" s="2">
        <v>121</v>
      </c>
      <c r="B147" s="9" t="s">
        <v>135</v>
      </c>
      <c r="C147" s="3" t="s">
        <v>40</v>
      </c>
      <c r="D147" s="4">
        <v>20</v>
      </c>
      <c r="E147" s="5">
        <v>0</v>
      </c>
      <c r="F147" s="6">
        <f t="shared" si="2"/>
        <v>0</v>
      </c>
    </row>
    <row r="148" spans="1:6" ht="21.95" customHeight="1" x14ac:dyDescent="0.25">
      <c r="A148" s="2">
        <v>122</v>
      </c>
      <c r="B148" s="9" t="s">
        <v>136</v>
      </c>
      <c r="C148" s="3" t="s">
        <v>40</v>
      </c>
      <c r="D148" s="4">
        <v>20</v>
      </c>
      <c r="E148" s="5">
        <v>0</v>
      </c>
      <c r="F148" s="6">
        <f t="shared" si="2"/>
        <v>0</v>
      </c>
    </row>
    <row r="149" spans="1:6" ht="21.95" customHeight="1" x14ac:dyDescent="0.25">
      <c r="A149" s="2">
        <v>123</v>
      </c>
      <c r="B149" s="9" t="s">
        <v>137</v>
      </c>
      <c r="C149" s="3" t="s">
        <v>40</v>
      </c>
      <c r="D149" s="4">
        <v>20</v>
      </c>
      <c r="E149" s="5">
        <v>0</v>
      </c>
      <c r="F149" s="6">
        <f t="shared" si="2"/>
        <v>0</v>
      </c>
    </row>
    <row r="150" spans="1:6" ht="45" x14ac:dyDescent="0.25">
      <c r="A150" s="2">
        <v>124</v>
      </c>
      <c r="B150" s="9" t="s">
        <v>138</v>
      </c>
      <c r="C150" s="3" t="s">
        <v>40</v>
      </c>
      <c r="D150" s="4">
        <v>500</v>
      </c>
      <c r="E150" s="5">
        <v>0</v>
      </c>
      <c r="F150" s="6">
        <f t="shared" si="2"/>
        <v>0</v>
      </c>
    </row>
    <row r="151" spans="1:6" ht="21.95" customHeight="1" x14ac:dyDescent="0.25">
      <c r="A151" s="2">
        <v>125</v>
      </c>
      <c r="B151" s="9" t="s">
        <v>139</v>
      </c>
      <c r="C151" s="3" t="s">
        <v>40</v>
      </c>
      <c r="D151" s="4">
        <v>100</v>
      </c>
      <c r="E151" s="5">
        <v>0</v>
      </c>
      <c r="F151" s="6">
        <f t="shared" si="2"/>
        <v>0</v>
      </c>
    </row>
    <row r="152" spans="1:6" ht="21.95" customHeight="1" x14ac:dyDescent="0.25">
      <c r="A152" s="2">
        <v>126</v>
      </c>
      <c r="B152" s="9" t="s">
        <v>140</v>
      </c>
      <c r="C152" s="3" t="s">
        <v>40</v>
      </c>
      <c r="D152" s="4">
        <v>100</v>
      </c>
      <c r="E152" s="5">
        <v>0</v>
      </c>
      <c r="F152" s="6">
        <f t="shared" si="2"/>
        <v>0</v>
      </c>
    </row>
    <row r="153" spans="1:6" ht="21.95" customHeight="1" x14ac:dyDescent="0.25">
      <c r="A153" s="2">
        <v>127</v>
      </c>
      <c r="B153" s="9" t="s">
        <v>141</v>
      </c>
      <c r="C153" s="3" t="s">
        <v>40</v>
      </c>
      <c r="D153" s="4">
        <v>50</v>
      </c>
      <c r="E153" s="5">
        <v>0</v>
      </c>
      <c r="F153" s="6">
        <f t="shared" ref="F153:F161" si="3">ROUND((D153*E153),2)</f>
        <v>0</v>
      </c>
    </row>
    <row r="154" spans="1:6" ht="21.95" customHeight="1" x14ac:dyDescent="0.25">
      <c r="A154" s="2">
        <v>128</v>
      </c>
      <c r="B154" s="9" t="s">
        <v>142</v>
      </c>
      <c r="C154" s="3" t="s">
        <v>40</v>
      </c>
      <c r="D154" s="4">
        <v>25</v>
      </c>
      <c r="E154" s="5">
        <v>0</v>
      </c>
      <c r="F154" s="6">
        <f t="shared" si="3"/>
        <v>0</v>
      </c>
    </row>
    <row r="155" spans="1:6" ht="66.75" customHeight="1" x14ac:dyDescent="0.25">
      <c r="A155" s="2">
        <v>129</v>
      </c>
      <c r="B155" s="9" t="s">
        <v>143</v>
      </c>
      <c r="C155" s="3" t="s">
        <v>40</v>
      </c>
      <c r="D155" s="4">
        <v>30</v>
      </c>
      <c r="E155" s="5">
        <v>0</v>
      </c>
      <c r="F155" s="6">
        <f t="shared" si="3"/>
        <v>0</v>
      </c>
    </row>
    <row r="156" spans="1:6" ht="69" customHeight="1" x14ac:dyDescent="0.25">
      <c r="A156" s="2">
        <v>130</v>
      </c>
      <c r="B156" s="9" t="s">
        <v>144</v>
      </c>
      <c r="C156" s="3" t="s">
        <v>40</v>
      </c>
      <c r="D156" s="4">
        <v>20</v>
      </c>
      <c r="E156" s="5">
        <v>0</v>
      </c>
      <c r="F156" s="6">
        <f t="shared" si="3"/>
        <v>0</v>
      </c>
    </row>
    <row r="157" spans="1:6" ht="37.5" customHeight="1" x14ac:dyDescent="0.25">
      <c r="A157" s="2">
        <v>131</v>
      </c>
      <c r="B157" s="9" t="s">
        <v>145</v>
      </c>
      <c r="C157" s="3" t="s">
        <v>40</v>
      </c>
      <c r="D157" s="4">
        <v>20</v>
      </c>
      <c r="E157" s="5">
        <v>0</v>
      </c>
      <c r="F157" s="6">
        <f t="shared" si="3"/>
        <v>0</v>
      </c>
    </row>
    <row r="158" spans="1:6" ht="30" x14ac:dyDescent="0.25">
      <c r="A158" s="2">
        <v>132</v>
      </c>
      <c r="B158" s="9" t="s">
        <v>146</v>
      </c>
      <c r="C158" s="3" t="s">
        <v>40</v>
      </c>
      <c r="D158" s="4">
        <v>50</v>
      </c>
      <c r="E158" s="5">
        <v>0</v>
      </c>
      <c r="F158" s="6">
        <f t="shared" si="3"/>
        <v>0</v>
      </c>
    </row>
    <row r="159" spans="1:6" ht="31.5" customHeight="1" x14ac:dyDescent="0.25">
      <c r="A159" s="2">
        <v>133</v>
      </c>
      <c r="B159" s="9" t="s">
        <v>152</v>
      </c>
      <c r="C159" s="3" t="s">
        <v>40</v>
      </c>
      <c r="D159" s="4">
        <v>10</v>
      </c>
      <c r="E159" s="5">
        <v>0</v>
      </c>
      <c r="F159" s="6">
        <f t="shared" si="3"/>
        <v>0</v>
      </c>
    </row>
    <row r="160" spans="1:6" ht="24" customHeight="1" x14ac:dyDescent="0.25">
      <c r="A160" s="2">
        <v>134</v>
      </c>
      <c r="B160" s="9" t="s">
        <v>147</v>
      </c>
      <c r="C160" s="3" t="s">
        <v>40</v>
      </c>
      <c r="D160" s="4">
        <v>10</v>
      </c>
      <c r="E160" s="5">
        <v>0</v>
      </c>
      <c r="F160" s="6">
        <f t="shared" si="3"/>
        <v>0</v>
      </c>
    </row>
    <row r="161" spans="1:7" ht="66" customHeight="1" x14ac:dyDescent="0.25">
      <c r="A161" s="2">
        <v>135</v>
      </c>
      <c r="B161" s="9" t="s">
        <v>148</v>
      </c>
      <c r="C161" s="3" t="s">
        <v>40</v>
      </c>
      <c r="D161" s="4">
        <v>150</v>
      </c>
      <c r="E161" s="5">
        <v>0</v>
      </c>
      <c r="F161" s="6">
        <f t="shared" si="3"/>
        <v>0</v>
      </c>
    </row>
    <row r="162" spans="1:7" ht="21.95" customHeight="1" x14ac:dyDescent="0.25">
      <c r="A162" s="25" t="s">
        <v>149</v>
      </c>
      <c r="B162" s="26"/>
      <c r="C162" s="26"/>
      <c r="D162" s="26"/>
      <c r="E162" s="27"/>
      <c r="F162" s="19">
        <f>SUM(F89:F161)</f>
        <v>0</v>
      </c>
    </row>
    <row r="163" spans="1:7" ht="21.95" customHeight="1" x14ac:dyDescent="0.25">
      <c r="A163" s="25" t="s">
        <v>74</v>
      </c>
      <c r="B163" s="26"/>
      <c r="C163" s="26"/>
      <c r="D163" s="26"/>
      <c r="E163" s="27"/>
      <c r="F163" s="19">
        <f>ROUND((F162*0.24),2)</f>
        <v>0</v>
      </c>
    </row>
    <row r="164" spans="1:7" ht="21.95" customHeight="1" x14ac:dyDescent="0.25">
      <c r="A164" s="25" t="s">
        <v>150</v>
      </c>
      <c r="B164" s="26"/>
      <c r="C164" s="26"/>
      <c r="D164" s="26"/>
      <c r="E164" s="27"/>
      <c r="F164" s="19">
        <f>F162+F163</f>
        <v>0</v>
      </c>
      <c r="G164" s="20"/>
    </row>
    <row r="166" spans="1:7" ht="36.75" customHeight="1" x14ac:dyDescent="0.25">
      <c r="A166" s="23" t="s">
        <v>154</v>
      </c>
      <c r="B166" s="23"/>
      <c r="C166" s="23"/>
      <c r="D166" s="23"/>
      <c r="E166" s="23"/>
      <c r="F166" s="23"/>
    </row>
    <row r="167" spans="1:7" x14ac:dyDescent="0.25">
      <c r="E167" s="24" t="s">
        <v>155</v>
      </c>
      <c r="F167" s="24"/>
    </row>
    <row r="170" spans="1:7" x14ac:dyDescent="0.25">
      <c r="E170" s="24" t="s">
        <v>156</v>
      </c>
      <c r="F170" s="24"/>
    </row>
  </sheetData>
  <mergeCells count="21">
    <mergeCell ref="A79:E79"/>
    <mergeCell ref="A87:F87"/>
    <mergeCell ref="A163:E163"/>
    <mergeCell ref="A164:E164"/>
    <mergeCell ref="E41:F41"/>
    <mergeCell ref="E44:F44"/>
    <mergeCell ref="A46:F46"/>
    <mergeCell ref="A77:E77"/>
    <mergeCell ref="A78:E78"/>
    <mergeCell ref="A1:F1"/>
    <mergeCell ref="A36:E36"/>
    <mergeCell ref="A37:E37"/>
    <mergeCell ref="A38:E38"/>
    <mergeCell ref="A40:F40"/>
    <mergeCell ref="A166:F166"/>
    <mergeCell ref="E167:F167"/>
    <mergeCell ref="E170:F170"/>
    <mergeCell ref="A81:F81"/>
    <mergeCell ref="E82:F82"/>
    <mergeCell ref="E85:F85"/>
    <mergeCell ref="A162:E1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Έντυπο Οικ Προσφοράς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Vagelis Gerasis</dc:creator>
  <cp:lastModifiedBy>Vagelis Gerasis</cp:lastModifiedBy>
  <cp:lastPrinted>2024-02-16T10:47:22Z</cp:lastPrinted>
  <dcterms:created xsi:type="dcterms:W3CDTF">2024-02-16T09:52:56Z</dcterms:created>
  <dcterms:modified xsi:type="dcterms:W3CDTF">2024-02-16T11:51:33Z</dcterms:modified>
</cp:coreProperties>
</file>