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00" tabRatio="810" activeTab="1"/>
  </bookViews>
  <sheets>
    <sheet name="Α ΟΜΑΔΑ" sheetId="27" r:id="rId1"/>
    <sheet name="Β ΟΜΑΔΑ" sheetId="22" r:id="rId2"/>
  </sheets>
  <externalReferences>
    <externalReference r:id="rId3"/>
  </externalReferences>
  <definedNames>
    <definedName name="KATASKEYASTHS">[1]ΛΙΣΤΕΣ!$C$2:$C$21</definedName>
    <definedName name="Είδος_Εξοπλισμού">[1]ΛΙΣΤΕΣ!$A$2:$A$32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2" l="1"/>
  <c r="G10" i="22"/>
  <c r="G11" i="22"/>
  <c r="G12" i="22"/>
  <c r="G13" i="22"/>
  <c r="G8" i="22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61" i="27" l="1"/>
  <c r="G63" i="27" s="1"/>
  <c r="G62" i="27" l="1"/>
  <c r="G14" i="22" l="1"/>
  <c r="G15" i="22" l="1"/>
  <c r="G16" i="22"/>
</calcChain>
</file>

<file path=xl/sharedStrings.xml><?xml version="1.0" encoding="utf-8"?>
<sst xmlns="http://schemas.openxmlformats.org/spreadsheetml/2006/main" count="286" uniqueCount="169">
  <si>
    <t>α/α</t>
  </si>
  <si>
    <t>Περιγραφή</t>
  </si>
  <si>
    <t>Τύπος
Εκτυπωτή</t>
  </si>
  <si>
    <t>Κωδικός 
CPV</t>
  </si>
  <si>
    <t>Ποσό-
τητα (Τεμ.)</t>
  </si>
  <si>
    <t>Τιμή Μονάδος (€)</t>
  </si>
  <si>
    <t>Συνολική Τιμή (€)</t>
  </si>
  <si>
    <t>Α΄ Ομάδα ειδών: Αναλώσιμα μηχανογράφησης</t>
  </si>
  <si>
    <t>1</t>
  </si>
  <si>
    <t>HP 14X - CF214X</t>
  </si>
  <si>
    <t>HP Laserjet 700 M712</t>
  </si>
  <si>
    <t>30125110-5</t>
  </si>
  <si>
    <t>2</t>
  </si>
  <si>
    <t>3</t>
  </si>
  <si>
    <t>HP Laserjet M402dn</t>
  </si>
  <si>
    <t>4</t>
  </si>
  <si>
    <t>HP 30X - CF230X</t>
  </si>
  <si>
    <t>HP LaserJet Pro MFP M227fdn</t>
  </si>
  <si>
    <t>5</t>
  </si>
  <si>
    <t>6</t>
  </si>
  <si>
    <t>7</t>
  </si>
  <si>
    <t>HP 59X - CF259X</t>
  </si>
  <si>
    <t>HP LaserJet Pro M404dn</t>
  </si>
  <si>
    <t>8</t>
  </si>
  <si>
    <t>9</t>
  </si>
  <si>
    <t>HP 81Χ - CF281X</t>
  </si>
  <si>
    <t>HP Laserjet M605dn</t>
  </si>
  <si>
    <t>10</t>
  </si>
  <si>
    <t>11</t>
  </si>
  <si>
    <t>HP 83X - CF283X</t>
  </si>
  <si>
    <t>HP LaserJet Pro MFP M225dn</t>
  </si>
  <si>
    <t>12</t>
  </si>
  <si>
    <t xml:space="preserve">HP Laserjet Pro M1212NF &amp;
HP Laserjet P1102 </t>
  </si>
  <si>
    <t>13</t>
  </si>
  <si>
    <t>HP Laserjet 600 M602</t>
  </si>
  <si>
    <t>14</t>
  </si>
  <si>
    <t>HP LaserJet CP1525N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</si>
  <si>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</si>
  <si>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</si>
  <si>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</si>
  <si>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</si>
  <si>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</si>
  <si>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</si>
  <si>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</si>
  <si>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</si>
  <si>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</si>
  <si>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</si>
  <si>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</si>
  <si>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</si>
  <si>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</si>
  <si>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HP Color LJ Enterprise M552</t>
  </si>
  <si>
    <t>28</t>
  </si>
  <si>
    <t xml:space="preserve">HP 508Χ CYAN - CF361Χ </t>
  </si>
  <si>
    <t>29</t>
  </si>
  <si>
    <t>HP 508Χ YELLOW - CF362Χ</t>
  </si>
  <si>
    <t>30</t>
  </si>
  <si>
    <t>HP 508Χ MAGENTA - CF363Χ</t>
  </si>
  <si>
    <t>31</t>
  </si>
  <si>
    <t>32</t>
  </si>
  <si>
    <t>OKI - 44992402</t>
  </si>
  <si>
    <t>ΟΚΙ B401D</t>
  </si>
  <si>
    <t>33</t>
  </si>
  <si>
    <t xml:space="preserve">HP 05A - CE505A </t>
  </si>
  <si>
    <t>HP LaserJet P2035</t>
  </si>
  <si>
    <t>34</t>
  </si>
  <si>
    <t>35</t>
  </si>
  <si>
    <t>36</t>
  </si>
  <si>
    <t>30192113-6</t>
  </si>
  <si>
    <t>Συνολο A Ομάδας :</t>
  </si>
  <si>
    <t>Φ.Π.Α. 24% :</t>
  </si>
  <si>
    <t>Συνολο με Φ.Π.Α. Α Ομάδας :</t>
  </si>
  <si>
    <t>B΄ Ομάδα ειδών: Μελάνια εκτύπωσης για τους Plotter της Τεχνικής Υπηρεσίας</t>
  </si>
  <si>
    <t>Συνολο Β Ομάδας :</t>
  </si>
  <si>
    <t>Συνολο με Φ.Π.Α. Β Ομάδας :</t>
  </si>
  <si>
    <t>HP Laserjet P2015</t>
  </si>
  <si>
    <t>HP Laserjet P4015n</t>
  </si>
  <si>
    <t>HP Designjet T2500</t>
  </si>
  <si>
    <t>HP 508Χ BLACK - CF360Χ</t>
  </si>
  <si>
    <t>KYOCERA FS-9130DN</t>
  </si>
  <si>
    <t>HP Color LJ Enterprise M552-3</t>
  </si>
  <si>
    <t>HP 128Α CYAN - CE321A</t>
  </si>
  <si>
    <t>HP 128Α YELLOW - CE322A</t>
  </si>
  <si>
    <t>HP 128Α MAGENTA - CE323A</t>
  </si>
  <si>
    <r>
      <t xml:space="preserve">HP Laserjet 700 </t>
    </r>
    <r>
      <rPr>
        <b/>
        <sz val="11"/>
        <color theme="1"/>
        <rFont val="Calibri"/>
        <family val="2"/>
        <charset val="161"/>
        <scheme val="minor"/>
      </rPr>
      <t>M712</t>
    </r>
  </si>
  <si>
    <t>37</t>
  </si>
  <si>
    <t>38</t>
  </si>
  <si>
    <t>39</t>
  </si>
  <si>
    <t>HP Color Laserjet Pro M255dw</t>
  </si>
  <si>
    <t>KYOCERA TASKalfa 3554ci</t>
  </si>
  <si>
    <t>Maintenance Kit OEM: CF254A</t>
  </si>
  <si>
    <t>HP 26X - CF226X</t>
  </si>
  <si>
    <t>HP 64X - CC364X</t>
  </si>
  <si>
    <t>HP 85Α - CE285A</t>
  </si>
  <si>
    <t>HP 90X - CE390X</t>
  </si>
  <si>
    <t>HP 128Α BLACK - CE320A</t>
  </si>
  <si>
    <t>KYOCERA Ecosys M4125idn</t>
  </si>
  <si>
    <t>40</t>
  </si>
  <si>
    <r>
      <rPr>
        <b/>
        <sz val="10"/>
        <rFont val="Arial"/>
        <family val="2"/>
        <charset val="161"/>
      </rPr>
      <t>HP 53X - Q7553X</t>
    </r>
    <r>
      <rPr>
        <sz val="11"/>
        <color theme="1"/>
        <rFont val="Arial"/>
        <family val="2"/>
        <charset val="161"/>
      </rPr>
      <t xml:space="preserve"> </t>
    </r>
  </si>
  <si>
    <t>KYOCERA TASKalfa 2554ci</t>
  </si>
  <si>
    <t>KYOCERA Ecosys M5526cdn</t>
  </si>
  <si>
    <t>KYOCERA TASKalfa MZ4000i</t>
  </si>
  <si>
    <t>KYOCERA TASKalfa 5004i και KYOCERA TASKalfa 2554ci και
KYOCERA TASKalfa 3554ci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</si>
  <si>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</si>
  <si>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</si>
  <si>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</si>
  <si>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</si>
  <si>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</si>
  <si>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</si>
  <si>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</si>
  <si>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</si>
  <si>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</si>
  <si>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</si>
  <si>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HP Color LaserJet B5L37A Toner Collection Unit</t>
  </si>
  <si>
    <t>Kyocera WT- 8500 - Waste Toner Bottle</t>
  </si>
  <si>
    <t>Kyocera TK-8375K - Black</t>
  </si>
  <si>
    <t>Kyocera TK-8375C - Cyan</t>
  </si>
  <si>
    <t>Kyocera TK-8375M - Magenta</t>
  </si>
  <si>
    <t>Kyocera TK-8375Y - Yellow</t>
  </si>
  <si>
    <t>Kyocera TK-8365K - (1T02YP0NL0) Black  25K Pgs</t>
  </si>
  <si>
    <t>Kyocera TK-8365C - (1T02YPCNL0) Cyan 12K Pgs</t>
  </si>
  <si>
    <t>Kyocera TK-8365Μ- (1T02YPBNL0) Magenta 12K Pgs</t>
  </si>
  <si>
    <t>Kyocera TK-8365Y - (1T02YPANL0) Yellow 12K Pgs</t>
  </si>
  <si>
    <t>Kyocera ΤΚ-5240Κ - (1T02R70NL0) Black 4K Pgs</t>
  </si>
  <si>
    <t>Kyocera ΤΚ-5240C - (1T02R7CNL0) Cyan 3K Pgs</t>
  </si>
  <si>
    <t>Kyocera ΤΚ-5240Y - (1T02R7ANL0) Yellow 3K Pgs</t>
  </si>
  <si>
    <t>Kyocera TK-7235Κ - (1T02ZS0NL0) Black 35K Pgs</t>
  </si>
  <si>
    <t>Kyocera TK-7135Κ - (1T02ZT0NL0) Black 20K Pgs</t>
  </si>
  <si>
    <t>Kyocera TK-6115 - Black</t>
  </si>
  <si>
    <t>Lexmark MS531dw</t>
  </si>
  <si>
    <t>Lexmark MS631dw</t>
  </si>
  <si>
    <t>HP 658X Magenta W2003X</t>
  </si>
  <si>
    <t>HP 658X Black W2000X</t>
  </si>
  <si>
    <t>HP 658X Cyan W2001X</t>
  </si>
  <si>
    <t>HP 658X Yellow W2002X</t>
  </si>
  <si>
    <t>HP LaserJet 3WT90A Toner Collection Unit</t>
  </si>
  <si>
    <t>HP Color LaserJet Enterprise M751dn</t>
  </si>
  <si>
    <t>Lexmark MS631 (66S2X00) - 31K</t>
  </si>
  <si>
    <t>Lexmark MS531 (66S1H00) - 28.4K</t>
  </si>
  <si>
    <t>KYOCERA TK-710 Black (1T02G10EU0) 40K Pgs</t>
  </si>
  <si>
    <t>Maintenance Kit OEM: B5L36A</t>
  </si>
  <si>
    <t>30124200-6</t>
  </si>
  <si>
    <t>KYOCERA TASKalfa MZ3200i</t>
  </si>
  <si>
    <t>Kyocera ΤΚ-5240M - (1T02R7BNL0) Magenta 3K Pgs</t>
  </si>
  <si>
    <t>30197000-6</t>
  </si>
  <si>
    <t>51</t>
  </si>
  <si>
    <t>52</t>
  </si>
  <si>
    <t>53</t>
  </si>
  <si>
    <r>
      <t xml:space="preserve">Δοχείο μελάνης </t>
    </r>
    <r>
      <rPr>
        <b/>
        <sz val="10"/>
        <rFont val="Arial Greek"/>
        <charset val="161"/>
      </rPr>
      <t>HP 727 (130ml) Cyan με ΟΕΜ: B3P19A</t>
    </r>
  </si>
  <si>
    <r>
      <t xml:space="preserve">Δοχείο μελάνης </t>
    </r>
    <r>
      <rPr>
        <b/>
        <sz val="10"/>
        <rFont val="Arial Greek"/>
        <charset val="161"/>
      </rPr>
      <t>HP 727 (130ml) Magenta με ΟΕΜ: B3P20A</t>
    </r>
  </si>
  <si>
    <r>
      <t xml:space="preserve">Δοχείο μελάνης </t>
    </r>
    <r>
      <rPr>
        <b/>
        <sz val="10"/>
        <rFont val="Arial Greek"/>
        <charset val="161"/>
      </rPr>
      <t>HP 727 (130ml) Yellow με ΟΕΜ: B3P21A</t>
    </r>
  </si>
  <si>
    <r>
      <t xml:space="preserve">Δοχείο μελάνης </t>
    </r>
    <r>
      <rPr>
        <b/>
        <sz val="10"/>
        <rFont val="Arial Greek"/>
        <charset val="161"/>
      </rPr>
      <t>HP 727 (130ml) Photo Black με ΟΕΜ: B3P23A</t>
    </r>
  </si>
  <si>
    <r>
      <t xml:space="preserve">Δοχείο μελάνης </t>
    </r>
    <r>
      <rPr>
        <b/>
        <sz val="10"/>
        <rFont val="Arial Greek"/>
        <charset val="161"/>
      </rPr>
      <t>HP 727 (130ml) Gray με ΟΕΜ: B3P24A</t>
    </r>
  </si>
  <si>
    <r>
      <t xml:space="preserve">Δοχείο μελάνης </t>
    </r>
    <r>
      <rPr>
        <b/>
        <sz val="10"/>
        <rFont val="Arial Greek"/>
        <charset val="161"/>
      </rPr>
      <t xml:space="preserve">HP 727 </t>
    </r>
    <r>
      <rPr>
        <b/>
        <sz val="10"/>
        <color rgb="FFFF0000"/>
        <rFont val="Arial Greek"/>
        <charset val="161"/>
      </rPr>
      <t>(300ml)</t>
    </r>
    <r>
      <rPr>
        <b/>
        <sz val="10"/>
        <rFont val="Arial Greek"/>
        <charset val="161"/>
      </rPr>
      <t xml:space="preserve"> Matte Black με ΟΕΜ: C1Q12A</t>
    </r>
  </si>
  <si>
    <t xml:space="preserve">USB Stick </t>
  </si>
  <si>
    <t xml:space="preserve">USB Hub </t>
  </si>
  <si>
    <t>HP ‭207X  Black - W2210X</t>
  </si>
  <si>
    <t>HP ‭207X  Cyan - W2211X</t>
  </si>
  <si>
    <t>HP 207X  Yellow - W2212X</t>
  </si>
  <si>
    <t>HP ‭207X  Magenta - W2213X</t>
  </si>
  <si>
    <t>Προϋπολογισμός Α΄ Ομάδας : 34.999,00€ με το Φ.Π.Α.</t>
  </si>
  <si>
    <t>ΠΡΟΫΠΟΛΟΓΙΣΜΟΣ ΠΡΟΣΦΟΡΑΣ</t>
  </si>
  <si>
    <t>Έλαβα γνώση και συμφωνώ απόλυτα με τις Τεχνικές Προδιαγραφές της μελέτης</t>
  </si>
  <si>
    <t>……………………………………………………………………………………………………………………………………………………….</t>
  </si>
  <si>
    <t>ΙΛΙΟΝ, …./.../2024</t>
  </si>
  <si>
    <t xml:space="preserve">Ο ΠΡΟΣΦΕΡΩΝ </t>
  </si>
  <si>
    <t>(σφραγίδα &amp; υπογραφή)</t>
  </si>
  <si>
    <t>με κωδικό Π53/24 του Δήμου Ιλίου</t>
  </si>
  <si>
    <t>Κ.Μ.: Π5324 - Προμήθεια Αναλώσιμων Μηχανογράφησης</t>
  </si>
  <si>
    <t>Προϋπολογισμός Β΄ Ομάδας : 713,00 € με το Φ.Π.Α.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</si>
</sst>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Arial Greek"/>
      <charset val="161"/>
    </font>
    <font>
      <b/>
      <u/>
      <sz val="10"/>
      <name val="Arial Greek"/>
      <family val="2"/>
      <charset val="161"/>
    </font>
    <font>
      <sz val="10"/>
      <color indexed="8"/>
      <name val="Arial Greek"/>
      <family val="2"/>
      <charset val="161"/>
    </font>
    <font>
      <sz val="10"/>
      <name val="Arial Greek"/>
      <family val="2"/>
      <charset val="161"/>
    </font>
    <font>
      <sz val="10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sz val="8"/>
      <name val="Calibri"/>
      <family val="2"/>
      <scheme val="minor"/>
    </font>
    <font>
      <sz val="10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0"/>
      <name val="Arial"/>
      <family val="2"/>
      <charset val="161"/>
    </font>
    <font>
      <sz val="11"/>
      <color theme="1"/>
      <name val="Arial"/>
      <family val="2"/>
      <charset val="161"/>
    </font>
    <font>
      <b/>
      <sz val="10"/>
      <color rgb="FFFF000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49" fontId="5" fillId="4" borderId="2" xfId="0" applyNumberFormat="1" applyFont="1" applyFill="1" applyBorder="1" applyAlignment="1">
      <alignment horizontal="left" vertical="center"/>
    </xf>
    <xf numFmtId="49" fontId="5" fillId="4" borderId="5" xfId="0" applyNumberFormat="1" applyFont="1" applyFill="1" applyBorder="1" applyAlignment="1">
      <alignment horizontal="left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" fontId="8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8" fillId="0" borderId="1" xfId="0" applyFont="1" applyFill="1" applyBorder="1"/>
    <xf numFmtId="49" fontId="0" fillId="0" borderId="5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0" fontId="0" fillId="0" borderId="1" xfId="0" applyBorder="1" applyAlignment="1">
      <alignment vertical="center" wrapText="1"/>
    </xf>
    <xf numFmtId="4" fontId="9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right"/>
    </xf>
    <xf numFmtId="2" fontId="9" fillId="0" borderId="1" xfId="0" applyNumberFormat="1" applyFont="1" applyFill="1" applyBorder="1"/>
    <xf numFmtId="4" fontId="8" fillId="0" borderId="5" xfId="0" applyNumberFormat="1" applyFont="1" applyFill="1" applyBorder="1" applyAlignment="1">
      <alignment horizontal="right"/>
    </xf>
    <xf numFmtId="0" fontId="4" fillId="0" borderId="0" xfId="0" applyFont="1"/>
    <xf numFmtId="49" fontId="0" fillId="0" borderId="1" xfId="0" applyNumberFormat="1" applyFont="1" applyFill="1" applyBorder="1" applyAlignment="1">
      <alignment horizontal="left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/>
    <xf numFmtId="0" fontId="15" fillId="0" borderId="1" xfId="0" applyFont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Fill="1" applyBorder="1"/>
    <xf numFmtId="4" fontId="1" fillId="0" borderId="1" xfId="0" applyNumberFormat="1" applyFont="1" applyFill="1" applyBorder="1"/>
    <xf numFmtId="0" fontId="13" fillId="0" borderId="1" xfId="0" applyFont="1" applyFill="1" applyBorder="1"/>
    <xf numFmtId="0" fontId="4" fillId="0" borderId="1" xfId="0" applyFont="1" applyFill="1" applyBorder="1" applyAlignment="1">
      <alignment horizontal="left"/>
    </xf>
    <xf numFmtId="4" fontId="5" fillId="0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5" fillId="6" borderId="4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right" vertical="center" wrapText="1"/>
    </xf>
    <xf numFmtId="0" fontId="5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right" vertical="center" wrapText="1"/>
    </xf>
    <xf numFmtId="49" fontId="5" fillId="3" borderId="3" xfId="0" applyNumberFormat="1" applyFont="1" applyFill="1" applyBorder="1" applyAlignment="1">
      <alignment horizontal="right" vertical="center" wrapText="1"/>
    </xf>
    <xf numFmtId="49" fontId="5" fillId="5" borderId="1" xfId="0" applyNumberFormat="1" applyFont="1" applyFill="1" applyBorder="1" applyAlignment="1">
      <alignment horizontal="right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0" fontId="5" fillId="5" borderId="0" xfId="0" applyFont="1" applyFill="1" applyAlignment="1">
      <alignment vertical="center"/>
    </xf>
    <xf numFmtId="0" fontId="0" fillId="0" borderId="1" xfId="0" applyFill="1" applyBorder="1"/>
    <xf numFmtId="0" fontId="0" fillId="0" borderId="6" xfId="0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0" fillId="0" borderId="1" xfId="0" applyFill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Medium9"/>
  <colors>
    <mruColors>
      <color rgb="FFDB459B"/>
      <color rgb="FFF2BEF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24;&#919;&#932;&#929;&#937;&#927;%20&#936;&#919;&#934;&#921;&#913;&#922;&#919;&#931;%20&#933;&#928;&#927;&#916;&#927;&#924;&#919;&#931;\&#936;&#951;&#966;&#953;&#945;&#954;&#942;%20&#933;&#960;&#959;&#948;&#959;&#956;&#9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ΞΟΠΛΙΣΜΟΣ"/>
      <sheetName val="ΛΟΓΙΣΜΙΚΟ"/>
      <sheetName val="ΕΦΑΡΜΟΓΕΣ_ΥΠΗΡΕΣΙΕΣ"/>
      <sheetName val="ΜΗΤΡΩΑ"/>
      <sheetName val="ΛΙΣΤΕΣ"/>
    </sheetNames>
    <sheetDataSet>
      <sheetData sheetId="0"/>
      <sheetData sheetId="1"/>
      <sheetData sheetId="2"/>
      <sheetData sheetId="3"/>
      <sheetData sheetId="4">
        <row r="2">
          <cell r="A2" t="str">
            <v>Ηλεκτρονικός Υπολογιστής - Σταθερός</v>
          </cell>
          <cell r="C2" t="str">
            <v>HP</v>
          </cell>
        </row>
        <row r="3">
          <cell r="A3" t="str">
            <v>Ηλεκτρονικός Υπολογιστής - Φορητός</v>
          </cell>
          <cell r="C3" t="str">
            <v>LEXMARK</v>
          </cell>
        </row>
        <row r="4">
          <cell r="A4" t="str">
            <v>Οθόνη</v>
          </cell>
          <cell r="C4" t="str">
            <v>KYOCERA</v>
          </cell>
        </row>
        <row r="5">
          <cell r="A5" t="str">
            <v>Εκτυπωτής</v>
          </cell>
          <cell r="C5" t="str">
            <v>PANASONIC</v>
          </cell>
        </row>
        <row r="6">
          <cell r="A6" t="str">
            <v>Σαρωτής</v>
          </cell>
          <cell r="C6" t="str">
            <v>SAMSUNG</v>
          </cell>
        </row>
        <row r="7">
          <cell r="A7" t="str">
            <v>Πολυμηχάνημα</v>
          </cell>
          <cell r="C7" t="str">
            <v>XEROX</v>
          </cell>
        </row>
        <row r="8">
          <cell r="A8" t="str">
            <v>Φωτοτυπικό</v>
          </cell>
          <cell r="C8" t="str">
            <v>CANON</v>
          </cell>
        </row>
        <row r="9">
          <cell r="A9" t="str">
            <v>Φαξ</v>
          </cell>
          <cell r="C9" t="str">
            <v>SHARP</v>
          </cell>
        </row>
        <row r="10">
          <cell r="A10" t="str">
            <v>Προβολικό - Projector</v>
          </cell>
          <cell r="C10" t="str">
            <v>TOSHIBA</v>
          </cell>
        </row>
        <row r="11">
          <cell r="A11" t="str">
            <v>Εξωτερικός Σκληρός Δίσκος</v>
          </cell>
          <cell r="C11" t="str">
            <v>GESTETNER</v>
          </cell>
        </row>
        <row r="12">
          <cell r="A12" t="str">
            <v>UPS</v>
          </cell>
          <cell r="C12" t="str">
            <v>SAGEM</v>
          </cell>
        </row>
        <row r="13">
          <cell r="A13" t="str">
            <v>Modem</v>
          </cell>
          <cell r="C13" t="str">
            <v>OLIVETTI</v>
          </cell>
        </row>
        <row r="14">
          <cell r="A14" t="str">
            <v>Hub</v>
          </cell>
          <cell r="C14" t="str">
            <v>RICOH</v>
          </cell>
        </row>
        <row r="15">
          <cell r="A15" t="str">
            <v>Router</v>
          </cell>
          <cell r="C15" t="str">
            <v>LANNIER</v>
          </cell>
        </row>
        <row r="16">
          <cell r="A16" t="str">
            <v>Switch</v>
          </cell>
          <cell r="C16" t="str">
            <v>SELEX</v>
          </cell>
        </row>
        <row r="17">
          <cell r="A17" t="str">
            <v>Tablet</v>
          </cell>
          <cell r="C17" t="str">
            <v>EPSON</v>
          </cell>
        </row>
        <row r="18">
          <cell r="A18" t="str">
            <v>Ικρώμα (Rack)</v>
          </cell>
          <cell r="C18" t="str">
            <v>TP-LINK</v>
          </cell>
        </row>
        <row r="19">
          <cell r="A19" t="str">
            <v>Εξυπηρετητής</v>
          </cell>
          <cell r="C19" t="str">
            <v>LINKSYS</v>
          </cell>
        </row>
        <row r="20">
          <cell r="A20" t="str">
            <v>Firewall</v>
          </cell>
          <cell r="C20" t="str">
            <v>D-LINK</v>
          </cell>
        </row>
        <row r="21">
          <cell r="A21" t="str">
            <v>Εξωτερικό Σύστημα Αποθήκευσης - Storage</v>
          </cell>
          <cell r="C21" t="str">
            <v>LG</v>
          </cell>
        </row>
        <row r="22">
          <cell r="A22" t="str">
            <v>Harware Security Module (HSM)</v>
          </cell>
        </row>
        <row r="23">
          <cell r="A23" t="str">
            <v>Τηλεφωνικό Κέντρο</v>
          </cell>
        </row>
        <row r="24">
          <cell r="A24" t="str">
            <v>IP Phone</v>
          </cell>
        </row>
        <row r="25">
          <cell r="A25" t="str">
            <v>Κινητό Τηλέφωνο</v>
          </cell>
        </row>
        <row r="26">
          <cell r="A26" t="str">
            <v>Σύστημα Ελέγχου Φυσικής Πρόσβασης</v>
          </cell>
        </row>
        <row r="27">
          <cell r="A27" t="str">
            <v>Κλειστό Κύκλωμα Τηλεόρασης (CCTV)</v>
          </cell>
        </row>
        <row r="28">
          <cell r="A28" t="str">
            <v>Building Management System (BMS)</v>
          </cell>
        </row>
        <row r="29">
          <cell r="A29" t="str">
            <v>Load Balancer / SSL Accelerator</v>
          </cell>
        </row>
        <row r="30">
          <cell r="A30" t="str">
            <v>Intrusion Detection/Prevention System</v>
          </cell>
        </row>
        <row r="31">
          <cell r="A31" t="str">
            <v>Ασφαλή Διαταξη Δημιουργίας Υπογραφής</v>
          </cell>
        </row>
        <row r="32">
          <cell r="A32" t="str">
            <v>Άλλο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13" workbookViewId="0">
      <selection activeCell="K54" sqref="K54"/>
    </sheetView>
  </sheetViews>
  <sheetFormatPr defaultRowHeight="15" x14ac:dyDescent="0.25"/>
  <cols>
    <col min="1" max="1" width="4.28515625" customWidth="1"/>
    <col min="2" max="2" width="31.28515625" customWidth="1"/>
    <col min="3" max="3" width="27" customWidth="1"/>
    <col min="4" max="4" width="10.7109375" customWidth="1"/>
    <col min="5" max="5" width="6.28515625" customWidth="1"/>
    <col min="6" max="6" width="9" customWidth="1"/>
    <col min="7" max="7" width="9.5703125" customWidth="1"/>
  </cols>
  <sheetData>
    <row r="1" spans="1:7" x14ac:dyDescent="0.25">
      <c r="A1" s="2" t="s">
        <v>167</v>
      </c>
      <c r="B1" s="2"/>
      <c r="C1" s="2"/>
      <c r="D1" s="2"/>
      <c r="G1" s="2"/>
    </row>
    <row r="2" spans="1:7" x14ac:dyDescent="0.25">
      <c r="A2" s="73" t="s">
        <v>159</v>
      </c>
      <c r="B2" s="73"/>
      <c r="C2" s="73"/>
      <c r="D2" s="4"/>
      <c r="E2" s="2"/>
      <c r="F2" s="3"/>
      <c r="G2" s="3"/>
    </row>
    <row r="3" spans="1:7" x14ac:dyDescent="0.25">
      <c r="A3" s="2"/>
      <c r="C3" s="5"/>
      <c r="D3" s="3"/>
      <c r="E3" s="2"/>
      <c r="F3" s="2"/>
      <c r="G3" s="3"/>
    </row>
    <row r="4" spans="1:7" x14ac:dyDescent="0.25">
      <c r="A4" s="2"/>
      <c r="B4" s="2"/>
      <c r="C4" s="5" t="s">
        <v>160</v>
      </c>
      <c r="D4" s="2"/>
      <c r="E4" s="2"/>
      <c r="F4" s="2"/>
      <c r="G4" s="3"/>
    </row>
    <row r="5" spans="1:7" x14ac:dyDescent="0.25">
      <c r="A5" s="2"/>
      <c r="B5" s="2"/>
      <c r="C5" s="5"/>
      <c r="D5" s="2"/>
      <c r="E5" s="2"/>
      <c r="F5" s="2"/>
      <c r="G5" s="3"/>
    </row>
    <row r="6" spans="1:7" x14ac:dyDescent="0.25">
      <c r="A6" s="65" t="s">
        <v>7</v>
      </c>
      <c r="B6" s="66"/>
      <c r="C6" s="66"/>
      <c r="D6" s="66"/>
      <c r="E6" s="67"/>
      <c r="F6" s="68"/>
      <c r="G6" s="69"/>
    </row>
    <row r="7" spans="1:7" ht="38.25" x14ac:dyDescent="0.25">
      <c r="A7" s="71" t="s">
        <v>0</v>
      </c>
      <c r="B7" s="72" t="s">
        <v>1</v>
      </c>
      <c r="C7" s="72" t="s">
        <v>2</v>
      </c>
      <c r="D7" s="71" t="s">
        <v>3</v>
      </c>
      <c r="E7" s="71" t="s">
        <v>4</v>
      </c>
      <c r="F7" s="70" t="s">
        <v>5</v>
      </c>
      <c r="G7" s="70" t="s">
        <v>6</v>
      </c>
    </row>
    <row r="8" spans="1:7" x14ac:dyDescent="0.25">
      <c r="A8" s="10" t="s">
        <v>8</v>
      </c>
      <c r="B8" s="43" t="s">
        <v>9</v>
      </c>
      <c r="C8" s="12" t="s">
        <v>10</v>
      </c>
      <c r="D8" s="13" t="s">
        <v>11</v>
      </c>
      <c r="E8" s="13">
        <v>9</v>
      </c>
      <c r="F8" s="37"/>
      <c r="G8" s="14">
        <f t="shared" ref="G8" si="0">E8*F8</f>
        <v>0</v>
      </c>
    </row>
    <row r="9" spans="1:7" x14ac:dyDescent="0.25">
      <c r="A9" s="10" t="s">
        <v>12</v>
      </c>
      <c r="B9" s="43" t="s">
        <v>90</v>
      </c>
      <c r="C9" s="12" t="s">
        <v>14</v>
      </c>
      <c r="D9" s="13" t="s">
        <v>11</v>
      </c>
      <c r="E9" s="13">
        <v>12</v>
      </c>
      <c r="F9" s="37"/>
      <c r="G9" s="14">
        <f>E9*F9</f>
        <v>0</v>
      </c>
    </row>
    <row r="10" spans="1:7" ht="16.5" customHeight="1" x14ac:dyDescent="0.25">
      <c r="A10" s="10" t="s">
        <v>13</v>
      </c>
      <c r="B10" s="44" t="s">
        <v>16</v>
      </c>
      <c r="C10" s="42" t="s">
        <v>17</v>
      </c>
      <c r="D10" s="13" t="s">
        <v>11</v>
      </c>
      <c r="E10" s="13">
        <v>3</v>
      </c>
      <c r="F10" s="37"/>
      <c r="G10" s="14">
        <f t="shared" ref="G10" si="1">E10*F10</f>
        <v>0</v>
      </c>
    </row>
    <row r="11" spans="1:7" x14ac:dyDescent="0.25">
      <c r="A11" s="10" t="s">
        <v>15</v>
      </c>
      <c r="B11" s="45" t="s">
        <v>97</v>
      </c>
      <c r="C11" s="17" t="s">
        <v>74</v>
      </c>
      <c r="D11" s="16" t="s">
        <v>11</v>
      </c>
      <c r="E11" s="13">
        <v>1</v>
      </c>
      <c r="F11" s="39"/>
      <c r="G11" s="14">
        <f>E11*F11</f>
        <v>0</v>
      </c>
    </row>
    <row r="12" spans="1:7" x14ac:dyDescent="0.25">
      <c r="A12" s="10" t="s">
        <v>18</v>
      </c>
      <c r="B12" s="43" t="s">
        <v>21</v>
      </c>
      <c r="C12" s="17" t="s">
        <v>22</v>
      </c>
      <c r="D12" s="13" t="s">
        <v>11</v>
      </c>
      <c r="E12" s="13">
        <v>8</v>
      </c>
      <c r="F12" s="37"/>
      <c r="G12" s="14">
        <f t="shared" ref="G12:G30" si="2">E12*F12</f>
        <v>0</v>
      </c>
    </row>
    <row r="13" spans="1:7" x14ac:dyDescent="0.25">
      <c r="A13" s="10" t="s">
        <v>19</v>
      </c>
      <c r="B13" s="43" t="s">
        <v>91</v>
      </c>
      <c r="C13" s="15" t="s">
        <v>75</v>
      </c>
      <c r="D13" s="13" t="s">
        <v>11</v>
      </c>
      <c r="E13" s="13">
        <v>2</v>
      </c>
      <c r="F13" s="39"/>
      <c r="G13" s="14">
        <f t="shared" si="2"/>
        <v>0</v>
      </c>
    </row>
    <row r="14" spans="1:7" x14ac:dyDescent="0.25">
      <c r="A14" s="10" t="s">
        <v>20</v>
      </c>
      <c r="B14" s="43" t="s">
        <v>25</v>
      </c>
      <c r="C14" s="18" t="s">
        <v>26</v>
      </c>
      <c r="D14" s="13" t="s">
        <v>11</v>
      </c>
      <c r="E14" s="13">
        <v>1</v>
      </c>
      <c r="F14" s="40"/>
      <c r="G14" s="14">
        <f t="shared" si="2"/>
        <v>0</v>
      </c>
    </row>
    <row r="15" spans="1:7" x14ac:dyDescent="0.25">
      <c r="A15" s="10" t="s">
        <v>23</v>
      </c>
      <c r="B15" s="43" t="s">
        <v>29</v>
      </c>
      <c r="C15" s="18" t="s">
        <v>30</v>
      </c>
      <c r="D15" s="13" t="s">
        <v>11</v>
      </c>
      <c r="E15" s="13">
        <v>5</v>
      </c>
      <c r="F15" s="40"/>
      <c r="G15" s="14">
        <f>E15*F15</f>
        <v>0</v>
      </c>
    </row>
    <row r="16" spans="1:7" ht="30" x14ac:dyDescent="0.25">
      <c r="A16" s="10" t="s">
        <v>24</v>
      </c>
      <c r="B16" s="43" t="s">
        <v>92</v>
      </c>
      <c r="C16" s="12" t="s">
        <v>32</v>
      </c>
      <c r="D16" s="19" t="s">
        <v>11</v>
      </c>
      <c r="E16" s="13">
        <v>6</v>
      </c>
      <c r="F16" s="37"/>
      <c r="G16" s="14">
        <f>E16*F16</f>
        <v>0</v>
      </c>
    </row>
    <row r="17" spans="1:7" x14ac:dyDescent="0.25">
      <c r="A17" s="10" t="s">
        <v>27</v>
      </c>
      <c r="B17" s="46" t="s">
        <v>93</v>
      </c>
      <c r="C17" s="20" t="s">
        <v>34</v>
      </c>
      <c r="D17" s="13" t="s">
        <v>11</v>
      </c>
      <c r="E17" s="13">
        <v>6</v>
      </c>
      <c r="F17" s="37"/>
      <c r="G17" s="14">
        <f>E17*F17</f>
        <v>0</v>
      </c>
    </row>
    <row r="18" spans="1:7" x14ac:dyDescent="0.25">
      <c r="A18" s="10" t="s">
        <v>28</v>
      </c>
      <c r="B18" s="43" t="s">
        <v>94</v>
      </c>
      <c r="C18" s="15" t="s">
        <v>36</v>
      </c>
      <c r="D18" s="13" t="s">
        <v>11</v>
      </c>
      <c r="E18" s="75">
        <v>6</v>
      </c>
      <c r="F18" s="37"/>
      <c r="G18" s="14">
        <f>E18*F18</f>
        <v>0</v>
      </c>
    </row>
    <row r="19" spans="1:7" x14ac:dyDescent="0.25">
      <c r="A19" s="10" t="s">
        <v>31</v>
      </c>
      <c r="B19" s="43" t="s">
        <v>80</v>
      </c>
      <c r="C19" s="15" t="s">
        <v>36</v>
      </c>
      <c r="D19" s="13" t="s">
        <v>11</v>
      </c>
      <c r="E19" s="13">
        <v>1</v>
      </c>
      <c r="F19" s="37"/>
      <c r="G19" s="14">
        <f t="shared" si="2"/>
        <v>0</v>
      </c>
    </row>
    <row r="20" spans="1:7" x14ac:dyDescent="0.25">
      <c r="A20" s="10" t="s">
        <v>33</v>
      </c>
      <c r="B20" s="43" t="s">
        <v>81</v>
      </c>
      <c r="C20" s="15" t="s">
        <v>36</v>
      </c>
      <c r="D20" s="13" t="s">
        <v>11</v>
      </c>
      <c r="E20" s="13">
        <v>1</v>
      </c>
      <c r="F20" s="37"/>
      <c r="G20" s="14">
        <f t="shared" si="2"/>
        <v>0</v>
      </c>
    </row>
    <row r="21" spans="1:7" x14ac:dyDescent="0.25">
      <c r="A21" s="10" t="s">
        <v>35</v>
      </c>
      <c r="B21" s="43" t="s">
        <v>82</v>
      </c>
      <c r="C21" s="15" t="s">
        <v>36</v>
      </c>
      <c r="D21" s="13" t="s">
        <v>11</v>
      </c>
      <c r="E21" s="13">
        <v>1</v>
      </c>
      <c r="F21" s="37"/>
      <c r="G21" s="14">
        <f t="shared" si="2"/>
        <v>0</v>
      </c>
    </row>
    <row r="22" spans="1:7" x14ac:dyDescent="0.25">
      <c r="A22" s="10" t="s">
        <v>37</v>
      </c>
      <c r="B22" s="50" t="s">
        <v>155</v>
      </c>
      <c r="C22" s="76" t="s">
        <v>87</v>
      </c>
      <c r="D22" s="13" t="s">
        <v>11</v>
      </c>
      <c r="E22" s="13">
        <v>2</v>
      </c>
      <c r="F22" s="38"/>
      <c r="G22" s="14">
        <f t="shared" si="2"/>
        <v>0</v>
      </c>
    </row>
    <row r="23" spans="1:7" x14ac:dyDescent="0.25">
      <c r="A23" s="10" t="s">
        <v>38</v>
      </c>
      <c r="B23" s="50" t="s">
        <v>156</v>
      </c>
      <c r="C23" s="76" t="s">
        <v>87</v>
      </c>
      <c r="D23" s="13" t="s">
        <v>11</v>
      </c>
      <c r="E23" s="13">
        <v>2</v>
      </c>
      <c r="F23" s="38"/>
      <c r="G23" s="14">
        <f t="shared" si="2"/>
        <v>0</v>
      </c>
    </row>
    <row r="24" spans="1:7" x14ac:dyDescent="0.25">
      <c r="A24" s="10" t="s">
        <v>39</v>
      </c>
      <c r="B24" s="50" t="s">
        <v>157</v>
      </c>
      <c r="C24" s="76" t="s">
        <v>87</v>
      </c>
      <c r="D24" s="13" t="s">
        <v>11</v>
      </c>
      <c r="E24" s="13">
        <v>2</v>
      </c>
      <c r="F24" s="38"/>
      <c r="G24" s="14">
        <f t="shared" si="2"/>
        <v>0</v>
      </c>
    </row>
    <row r="25" spans="1:7" x14ac:dyDescent="0.25">
      <c r="A25" s="10" t="s">
        <v>40</v>
      </c>
      <c r="B25" s="50" t="s">
        <v>158</v>
      </c>
      <c r="C25" s="76" t="s">
        <v>87</v>
      </c>
      <c r="D25" s="13" t="s">
        <v>11</v>
      </c>
      <c r="E25" s="13">
        <v>2</v>
      </c>
      <c r="F25" s="38"/>
      <c r="G25" s="14">
        <f t="shared" si="2"/>
        <v>0</v>
      </c>
    </row>
    <row r="26" spans="1:7" x14ac:dyDescent="0.25">
      <c r="A26" s="10" t="s">
        <v>41</v>
      </c>
      <c r="B26" s="43" t="s">
        <v>77</v>
      </c>
      <c r="C26" s="15" t="s">
        <v>50</v>
      </c>
      <c r="D26" s="13" t="s">
        <v>11</v>
      </c>
      <c r="E26" s="13">
        <v>5</v>
      </c>
      <c r="F26" s="40"/>
      <c r="G26" s="14">
        <f t="shared" si="2"/>
        <v>0</v>
      </c>
    </row>
    <row r="27" spans="1:7" x14ac:dyDescent="0.25">
      <c r="A27" s="10" t="s">
        <v>42</v>
      </c>
      <c r="B27" s="43" t="s">
        <v>52</v>
      </c>
      <c r="C27" s="15" t="s">
        <v>50</v>
      </c>
      <c r="D27" s="13" t="s">
        <v>11</v>
      </c>
      <c r="E27" s="13">
        <v>5</v>
      </c>
      <c r="F27" s="40"/>
      <c r="G27" s="14">
        <f t="shared" si="2"/>
        <v>0</v>
      </c>
    </row>
    <row r="28" spans="1:7" x14ac:dyDescent="0.25">
      <c r="A28" s="10" t="s">
        <v>43</v>
      </c>
      <c r="B28" s="43" t="s">
        <v>54</v>
      </c>
      <c r="C28" s="15" t="s">
        <v>50</v>
      </c>
      <c r="D28" s="13" t="s">
        <v>11</v>
      </c>
      <c r="E28" s="13">
        <v>4</v>
      </c>
      <c r="F28" s="40"/>
      <c r="G28" s="14">
        <f t="shared" si="2"/>
        <v>0</v>
      </c>
    </row>
    <row r="29" spans="1:7" x14ac:dyDescent="0.25">
      <c r="A29" s="10" t="s">
        <v>44</v>
      </c>
      <c r="B29" s="43" t="s">
        <v>56</v>
      </c>
      <c r="C29" s="15" t="s">
        <v>50</v>
      </c>
      <c r="D29" s="13" t="s">
        <v>11</v>
      </c>
      <c r="E29" s="13">
        <v>5</v>
      </c>
      <c r="F29" s="40"/>
      <c r="G29" s="14">
        <f t="shared" si="2"/>
        <v>0</v>
      </c>
    </row>
    <row r="30" spans="1:7" ht="25.5" x14ac:dyDescent="0.25">
      <c r="A30" s="10" t="s">
        <v>45</v>
      </c>
      <c r="B30" s="43" t="s">
        <v>112</v>
      </c>
      <c r="C30" s="15" t="s">
        <v>50</v>
      </c>
      <c r="D30" s="13" t="s">
        <v>11</v>
      </c>
      <c r="E30" s="13">
        <v>1</v>
      </c>
      <c r="F30" s="40"/>
      <c r="G30" s="14">
        <f t="shared" si="2"/>
        <v>0</v>
      </c>
    </row>
    <row r="31" spans="1:7" ht="25.5" x14ac:dyDescent="0.25">
      <c r="A31" s="10" t="s">
        <v>46</v>
      </c>
      <c r="B31" s="11" t="s">
        <v>138</v>
      </c>
      <c r="C31" s="15" t="s">
        <v>78</v>
      </c>
      <c r="D31" s="13" t="s">
        <v>11</v>
      </c>
      <c r="E31" s="13">
        <v>1</v>
      </c>
      <c r="F31" s="37"/>
      <c r="G31" s="14">
        <f>E31*F31</f>
        <v>0</v>
      </c>
    </row>
    <row r="32" spans="1:7" x14ac:dyDescent="0.25">
      <c r="A32" s="10" t="s">
        <v>47</v>
      </c>
      <c r="B32" s="43" t="s">
        <v>59</v>
      </c>
      <c r="C32" s="15" t="s">
        <v>60</v>
      </c>
      <c r="D32" s="13" t="s">
        <v>11</v>
      </c>
      <c r="E32" s="13">
        <v>2</v>
      </c>
      <c r="F32" s="38"/>
      <c r="G32" s="14">
        <f>E32*F32</f>
        <v>0</v>
      </c>
    </row>
    <row r="33" spans="1:7" ht="51" x14ac:dyDescent="0.25">
      <c r="A33" s="10" t="s">
        <v>48</v>
      </c>
      <c r="B33" s="43" t="s">
        <v>113</v>
      </c>
      <c r="C33" s="15" t="s">
        <v>101</v>
      </c>
      <c r="D33" s="13" t="s">
        <v>11</v>
      </c>
      <c r="E33" s="13">
        <v>3</v>
      </c>
      <c r="F33" s="38"/>
      <c r="G33" s="14">
        <f t="shared" ref="G33:G47" si="3">E33*F33</f>
        <v>0</v>
      </c>
    </row>
    <row r="34" spans="1:7" x14ac:dyDescent="0.25">
      <c r="A34" s="10" t="s">
        <v>49</v>
      </c>
      <c r="B34" s="50" t="s">
        <v>114</v>
      </c>
      <c r="C34" s="77" t="s">
        <v>88</v>
      </c>
      <c r="D34" s="13" t="s">
        <v>11</v>
      </c>
      <c r="E34" s="13">
        <v>1</v>
      </c>
      <c r="F34" s="38"/>
      <c r="G34" s="14">
        <f t="shared" si="3"/>
        <v>0</v>
      </c>
    </row>
    <row r="35" spans="1:7" x14ac:dyDescent="0.25">
      <c r="A35" s="10" t="s">
        <v>51</v>
      </c>
      <c r="B35" s="50" t="s">
        <v>115</v>
      </c>
      <c r="C35" s="77" t="s">
        <v>88</v>
      </c>
      <c r="D35" s="13" t="s">
        <v>11</v>
      </c>
      <c r="E35" s="13">
        <v>1</v>
      </c>
      <c r="F35" s="38"/>
      <c r="G35" s="14">
        <f t="shared" si="3"/>
        <v>0</v>
      </c>
    </row>
    <row r="36" spans="1:7" x14ac:dyDescent="0.25">
      <c r="A36" s="10" t="s">
        <v>53</v>
      </c>
      <c r="B36" s="50" t="s">
        <v>116</v>
      </c>
      <c r="C36" s="77" t="s">
        <v>88</v>
      </c>
      <c r="D36" s="13" t="s">
        <v>11</v>
      </c>
      <c r="E36" s="13">
        <v>1</v>
      </c>
      <c r="F36" s="38"/>
      <c r="G36" s="14">
        <f t="shared" si="3"/>
        <v>0</v>
      </c>
    </row>
    <row r="37" spans="1:7" x14ac:dyDescent="0.25">
      <c r="A37" s="10" t="s">
        <v>55</v>
      </c>
      <c r="B37" s="50" t="s">
        <v>117</v>
      </c>
      <c r="C37" s="77" t="s">
        <v>88</v>
      </c>
      <c r="D37" s="13" t="s">
        <v>11</v>
      </c>
      <c r="E37" s="13">
        <v>1</v>
      </c>
      <c r="F37" s="38"/>
      <c r="G37" s="14">
        <f t="shared" si="3"/>
        <v>0</v>
      </c>
    </row>
    <row r="38" spans="1:7" x14ac:dyDescent="0.25">
      <c r="A38" s="10" t="s">
        <v>57</v>
      </c>
      <c r="B38" s="50" t="s">
        <v>118</v>
      </c>
      <c r="C38" s="74" t="s">
        <v>98</v>
      </c>
      <c r="D38" s="13" t="s">
        <v>11</v>
      </c>
      <c r="E38" s="13">
        <v>2</v>
      </c>
      <c r="F38" s="48"/>
      <c r="G38" s="14">
        <f t="shared" si="3"/>
        <v>0</v>
      </c>
    </row>
    <row r="39" spans="1:7" x14ac:dyDescent="0.25">
      <c r="A39" s="10" t="s">
        <v>58</v>
      </c>
      <c r="B39" s="50" t="s">
        <v>119</v>
      </c>
      <c r="C39" s="74" t="s">
        <v>98</v>
      </c>
      <c r="D39" s="13" t="s">
        <v>11</v>
      </c>
      <c r="E39" s="13">
        <v>2</v>
      </c>
      <c r="F39" s="48"/>
      <c r="G39" s="14">
        <f t="shared" si="3"/>
        <v>0</v>
      </c>
    </row>
    <row r="40" spans="1:7" x14ac:dyDescent="0.25">
      <c r="A40" s="10" t="s">
        <v>61</v>
      </c>
      <c r="B40" s="50" t="s">
        <v>120</v>
      </c>
      <c r="C40" s="74" t="s">
        <v>98</v>
      </c>
      <c r="D40" s="13" t="s">
        <v>11</v>
      </c>
      <c r="E40" s="13">
        <v>2</v>
      </c>
      <c r="F40" s="48"/>
      <c r="G40" s="14">
        <f t="shared" si="3"/>
        <v>0</v>
      </c>
    </row>
    <row r="41" spans="1:7" x14ac:dyDescent="0.25">
      <c r="A41" s="10" t="s">
        <v>64</v>
      </c>
      <c r="B41" s="50" t="s">
        <v>121</v>
      </c>
      <c r="C41" s="74" t="s">
        <v>98</v>
      </c>
      <c r="D41" s="13" t="s">
        <v>11</v>
      </c>
      <c r="E41" s="13">
        <v>2</v>
      </c>
      <c r="F41" s="48"/>
      <c r="G41" s="14">
        <f t="shared" si="3"/>
        <v>0</v>
      </c>
    </row>
    <row r="42" spans="1:7" x14ac:dyDescent="0.25">
      <c r="A42" s="10" t="s">
        <v>65</v>
      </c>
      <c r="B42" s="50" t="s">
        <v>122</v>
      </c>
      <c r="C42" s="74" t="s">
        <v>99</v>
      </c>
      <c r="D42" s="13" t="s">
        <v>11</v>
      </c>
      <c r="E42" s="13">
        <v>17</v>
      </c>
      <c r="F42" s="48"/>
      <c r="G42" s="14">
        <f t="shared" si="3"/>
        <v>0</v>
      </c>
    </row>
    <row r="43" spans="1:7" x14ac:dyDescent="0.25">
      <c r="A43" s="10" t="s">
        <v>66</v>
      </c>
      <c r="B43" s="50" t="s">
        <v>123</v>
      </c>
      <c r="C43" s="74" t="s">
        <v>99</v>
      </c>
      <c r="D43" s="13" t="s">
        <v>11</v>
      </c>
      <c r="E43" s="13">
        <v>13</v>
      </c>
      <c r="F43" s="48"/>
      <c r="G43" s="14">
        <f t="shared" si="3"/>
        <v>0</v>
      </c>
    </row>
    <row r="44" spans="1:7" x14ac:dyDescent="0.25">
      <c r="A44" s="10" t="s">
        <v>84</v>
      </c>
      <c r="B44" s="50" t="s">
        <v>142</v>
      </c>
      <c r="C44" s="74" t="s">
        <v>99</v>
      </c>
      <c r="D44" s="13" t="s">
        <v>11</v>
      </c>
      <c r="E44" s="13">
        <v>13</v>
      </c>
      <c r="F44" s="48"/>
      <c r="G44" s="14">
        <f t="shared" si="3"/>
        <v>0</v>
      </c>
    </row>
    <row r="45" spans="1:7" x14ac:dyDescent="0.25">
      <c r="A45" s="10" t="s">
        <v>85</v>
      </c>
      <c r="B45" s="50" t="s">
        <v>124</v>
      </c>
      <c r="C45" s="74" t="s">
        <v>99</v>
      </c>
      <c r="D45" s="13" t="s">
        <v>11</v>
      </c>
      <c r="E45" s="13">
        <v>13</v>
      </c>
      <c r="F45" s="48"/>
      <c r="G45" s="14">
        <f t="shared" si="3"/>
        <v>0</v>
      </c>
    </row>
    <row r="46" spans="1:7" x14ac:dyDescent="0.25">
      <c r="A46" s="10" t="s">
        <v>86</v>
      </c>
      <c r="B46" s="50" t="s">
        <v>125</v>
      </c>
      <c r="C46" s="74" t="s">
        <v>100</v>
      </c>
      <c r="D46" s="13" t="s">
        <v>11</v>
      </c>
      <c r="E46" s="13">
        <v>2</v>
      </c>
      <c r="F46" s="48"/>
      <c r="G46" s="14">
        <f t="shared" si="3"/>
        <v>0</v>
      </c>
    </row>
    <row r="47" spans="1:7" x14ac:dyDescent="0.25">
      <c r="A47" s="10" t="s">
        <v>96</v>
      </c>
      <c r="B47" s="50" t="s">
        <v>126</v>
      </c>
      <c r="C47" s="74" t="s">
        <v>141</v>
      </c>
      <c r="D47" s="13" t="s">
        <v>11</v>
      </c>
      <c r="E47" s="13">
        <v>8</v>
      </c>
      <c r="F47" s="48"/>
      <c r="G47" s="14">
        <f t="shared" si="3"/>
        <v>0</v>
      </c>
    </row>
    <row r="48" spans="1:7" x14ac:dyDescent="0.25">
      <c r="A48" s="10" t="s">
        <v>102</v>
      </c>
      <c r="B48" s="50" t="s">
        <v>127</v>
      </c>
      <c r="C48" s="51" t="s">
        <v>95</v>
      </c>
      <c r="D48" s="13" t="s">
        <v>11</v>
      </c>
      <c r="E48" s="13">
        <v>1</v>
      </c>
      <c r="F48" s="48"/>
      <c r="G48" s="14">
        <f>E48*F48</f>
        <v>0</v>
      </c>
    </row>
    <row r="49" spans="1:7" x14ac:dyDescent="0.25">
      <c r="A49" s="10" t="s">
        <v>103</v>
      </c>
      <c r="B49" s="43" t="s">
        <v>62</v>
      </c>
      <c r="C49" s="15" t="s">
        <v>63</v>
      </c>
      <c r="D49" s="13" t="s">
        <v>11</v>
      </c>
      <c r="E49" s="13">
        <v>3</v>
      </c>
      <c r="F49" s="37"/>
      <c r="G49" s="14">
        <f t="shared" ref="G49:G60" si="4">E49*F49</f>
        <v>0</v>
      </c>
    </row>
    <row r="50" spans="1:7" x14ac:dyDescent="0.25">
      <c r="A50" s="10" t="s">
        <v>104</v>
      </c>
      <c r="B50" s="50" t="s">
        <v>137</v>
      </c>
      <c r="C50" s="74" t="s">
        <v>128</v>
      </c>
      <c r="D50" s="13" t="s">
        <v>11</v>
      </c>
      <c r="E50" s="13">
        <v>4</v>
      </c>
      <c r="F50" s="48"/>
      <c r="G50" s="14">
        <f t="shared" si="4"/>
        <v>0</v>
      </c>
    </row>
    <row r="51" spans="1:7" x14ac:dyDescent="0.25">
      <c r="A51" s="10" t="s">
        <v>105</v>
      </c>
      <c r="B51" s="50" t="s">
        <v>136</v>
      </c>
      <c r="C51" s="74" t="s">
        <v>129</v>
      </c>
      <c r="D51" s="13" t="s">
        <v>11</v>
      </c>
      <c r="E51" s="13">
        <v>1</v>
      </c>
      <c r="F51" s="49"/>
      <c r="G51" s="14">
        <f t="shared" si="4"/>
        <v>0</v>
      </c>
    </row>
    <row r="52" spans="1:7" ht="30" x14ac:dyDescent="0.25">
      <c r="A52" s="10" t="s">
        <v>106</v>
      </c>
      <c r="B52" s="50" t="s">
        <v>131</v>
      </c>
      <c r="C52" s="78" t="s">
        <v>135</v>
      </c>
      <c r="D52" s="13" t="s">
        <v>11</v>
      </c>
      <c r="E52" s="13">
        <v>1</v>
      </c>
      <c r="F52" s="48"/>
      <c r="G52" s="14">
        <f t="shared" si="4"/>
        <v>0</v>
      </c>
    </row>
    <row r="53" spans="1:7" ht="30" x14ac:dyDescent="0.25">
      <c r="A53" s="10" t="s">
        <v>107</v>
      </c>
      <c r="B53" s="50" t="s">
        <v>132</v>
      </c>
      <c r="C53" s="78" t="s">
        <v>135</v>
      </c>
      <c r="D53" s="13" t="s">
        <v>11</v>
      </c>
      <c r="E53" s="13">
        <v>1</v>
      </c>
      <c r="F53" s="48"/>
      <c r="G53" s="14">
        <f t="shared" si="4"/>
        <v>0</v>
      </c>
    </row>
    <row r="54" spans="1:7" ht="30" x14ac:dyDescent="0.25">
      <c r="A54" s="10" t="s">
        <v>108</v>
      </c>
      <c r="B54" s="50" t="s">
        <v>133</v>
      </c>
      <c r="C54" s="78" t="s">
        <v>135</v>
      </c>
      <c r="D54" s="13" t="s">
        <v>11</v>
      </c>
      <c r="E54" s="13">
        <v>1</v>
      </c>
      <c r="F54" s="48"/>
      <c r="G54" s="14">
        <f t="shared" si="4"/>
        <v>0</v>
      </c>
    </row>
    <row r="55" spans="1:7" ht="30" x14ac:dyDescent="0.25">
      <c r="A55" s="10" t="s">
        <v>109</v>
      </c>
      <c r="B55" s="50" t="s">
        <v>130</v>
      </c>
      <c r="C55" s="78" t="s">
        <v>135</v>
      </c>
      <c r="D55" s="13" t="s">
        <v>11</v>
      </c>
      <c r="E55" s="13">
        <v>1</v>
      </c>
      <c r="F55" s="48"/>
      <c r="G55" s="14">
        <f t="shared" si="4"/>
        <v>0</v>
      </c>
    </row>
    <row r="56" spans="1:7" ht="30" x14ac:dyDescent="0.25">
      <c r="A56" s="10" t="s">
        <v>110</v>
      </c>
      <c r="B56" s="43" t="s">
        <v>134</v>
      </c>
      <c r="C56" s="78" t="s">
        <v>135</v>
      </c>
      <c r="D56" s="13" t="s">
        <v>11</v>
      </c>
      <c r="E56" s="13">
        <v>1</v>
      </c>
      <c r="F56" s="48"/>
      <c r="G56" s="14">
        <f t="shared" si="4"/>
        <v>0</v>
      </c>
    </row>
    <row r="57" spans="1:7" x14ac:dyDescent="0.25">
      <c r="A57" s="10" t="s">
        <v>111</v>
      </c>
      <c r="B57" s="43" t="s">
        <v>153</v>
      </c>
      <c r="C57" s="1"/>
      <c r="D57" s="13" t="s">
        <v>143</v>
      </c>
      <c r="E57" s="13">
        <v>21</v>
      </c>
      <c r="F57" s="48"/>
      <c r="G57" s="14">
        <f t="shared" si="4"/>
        <v>0</v>
      </c>
    </row>
    <row r="58" spans="1:7" x14ac:dyDescent="0.25">
      <c r="A58" s="10" t="s">
        <v>144</v>
      </c>
      <c r="B58" s="43" t="s">
        <v>154</v>
      </c>
      <c r="C58" s="1"/>
      <c r="D58" s="13" t="s">
        <v>143</v>
      </c>
      <c r="E58" s="13">
        <v>2</v>
      </c>
      <c r="F58" s="48"/>
      <c r="G58" s="14">
        <f t="shared" si="4"/>
        <v>0</v>
      </c>
    </row>
    <row r="59" spans="1:7" x14ac:dyDescent="0.25">
      <c r="A59" s="10" t="s">
        <v>145</v>
      </c>
      <c r="B59" s="1" t="s">
        <v>139</v>
      </c>
      <c r="C59" s="1" t="s">
        <v>79</v>
      </c>
      <c r="D59" s="74" t="s">
        <v>140</v>
      </c>
      <c r="E59" s="13">
        <v>1</v>
      </c>
      <c r="F59" s="49"/>
      <c r="G59" s="14">
        <f t="shared" si="4"/>
        <v>0</v>
      </c>
    </row>
    <row r="60" spans="1:7" x14ac:dyDescent="0.25">
      <c r="A60" s="10" t="s">
        <v>146</v>
      </c>
      <c r="B60" s="1" t="s">
        <v>89</v>
      </c>
      <c r="C60" s="36" t="s">
        <v>83</v>
      </c>
      <c r="D60" s="74" t="s">
        <v>140</v>
      </c>
      <c r="E60" s="13">
        <v>1</v>
      </c>
      <c r="F60" s="49"/>
      <c r="G60" s="14">
        <f t="shared" si="4"/>
        <v>0</v>
      </c>
    </row>
    <row r="61" spans="1:7" x14ac:dyDescent="0.25">
      <c r="A61" s="21"/>
      <c r="B61" s="22"/>
      <c r="C61" s="22"/>
      <c r="D61" s="23"/>
      <c r="E61" s="24"/>
      <c r="F61" s="52" t="s">
        <v>68</v>
      </c>
      <c r="G61" s="26">
        <f>SUM(G8:G60)</f>
        <v>0</v>
      </c>
    </row>
    <row r="62" spans="1:7" x14ac:dyDescent="0.25">
      <c r="A62" s="21"/>
      <c r="B62" s="22"/>
      <c r="C62" s="22"/>
      <c r="D62" s="23"/>
      <c r="E62" s="24"/>
      <c r="F62" s="52" t="s">
        <v>69</v>
      </c>
      <c r="G62" s="26">
        <f>0.24*G61</f>
        <v>0</v>
      </c>
    </row>
    <row r="63" spans="1:7" x14ac:dyDescent="0.25">
      <c r="A63" s="21"/>
      <c r="B63" s="22"/>
      <c r="C63" s="22"/>
      <c r="D63" s="23"/>
      <c r="E63" s="24"/>
      <c r="F63" s="52" t="s">
        <v>70</v>
      </c>
      <c r="G63" s="26">
        <f>1.24*G61</f>
        <v>0</v>
      </c>
    </row>
    <row r="66" spans="1:5" x14ac:dyDescent="0.25">
      <c r="A66" s="53" t="s">
        <v>161</v>
      </c>
      <c r="B66" s="41"/>
      <c r="C66" s="54"/>
      <c r="D66" s="54"/>
      <c r="E66" s="55"/>
    </row>
    <row r="67" spans="1:5" x14ac:dyDescent="0.25">
      <c r="A67" s="56" t="s">
        <v>166</v>
      </c>
      <c r="B67" s="56"/>
      <c r="C67" s="56"/>
      <c r="D67" s="56"/>
      <c r="E67" s="56"/>
    </row>
    <row r="68" spans="1:5" x14ac:dyDescent="0.25">
      <c r="A68" s="56" t="s">
        <v>162</v>
      </c>
      <c r="B68" s="56"/>
      <c r="C68" s="56"/>
      <c r="D68" s="56"/>
      <c r="E68" s="56"/>
    </row>
    <row r="69" spans="1:5" x14ac:dyDescent="0.25">
      <c r="A69" s="56" t="s">
        <v>162</v>
      </c>
      <c r="B69" s="56"/>
      <c r="C69" s="56"/>
      <c r="D69" s="56"/>
      <c r="E69" s="56"/>
    </row>
    <row r="70" spans="1:5" x14ac:dyDescent="0.25">
      <c r="A70" s="56" t="s">
        <v>162</v>
      </c>
      <c r="B70" s="56"/>
      <c r="C70" s="56"/>
      <c r="D70" s="56"/>
      <c r="E70" s="56"/>
    </row>
    <row r="71" spans="1:5" x14ac:dyDescent="0.25">
      <c r="A71" s="56" t="s">
        <v>162</v>
      </c>
      <c r="B71" s="56"/>
      <c r="C71" s="56"/>
      <c r="D71" s="56"/>
      <c r="E71" s="56"/>
    </row>
    <row r="72" spans="1:5" x14ac:dyDescent="0.25">
      <c r="A72" s="56" t="s">
        <v>162</v>
      </c>
      <c r="B72" s="56"/>
      <c r="C72" s="56"/>
      <c r="D72" s="56"/>
      <c r="E72" s="56"/>
    </row>
    <row r="73" spans="1:5" x14ac:dyDescent="0.25">
      <c r="A73" s="56" t="s">
        <v>162</v>
      </c>
      <c r="B73" s="56"/>
      <c r="C73" s="57"/>
      <c r="D73" s="41"/>
      <c r="E73" s="56"/>
    </row>
    <row r="74" spans="1:5" x14ac:dyDescent="0.25">
      <c r="A74" s="56" t="s">
        <v>162</v>
      </c>
      <c r="B74" s="56"/>
      <c r="C74" s="57"/>
      <c r="D74" s="41"/>
      <c r="E74" s="56"/>
    </row>
    <row r="75" spans="1:5" x14ac:dyDescent="0.25">
      <c r="A75" s="41"/>
      <c r="B75" s="41"/>
      <c r="C75" s="41"/>
      <c r="D75" s="41"/>
      <c r="E75" s="41"/>
    </row>
    <row r="76" spans="1:5" x14ac:dyDescent="0.25">
      <c r="A76" s="41"/>
      <c r="B76" s="41"/>
      <c r="C76" s="41"/>
      <c r="D76" s="57" t="s">
        <v>163</v>
      </c>
      <c r="E76" s="41"/>
    </row>
    <row r="77" spans="1:5" x14ac:dyDescent="0.25">
      <c r="A77" s="41"/>
      <c r="B77" s="41"/>
      <c r="C77" s="41"/>
      <c r="D77" s="58" t="s">
        <v>164</v>
      </c>
      <c r="E77" s="41"/>
    </row>
    <row r="78" spans="1:5" x14ac:dyDescent="0.25">
      <c r="A78" s="41"/>
      <c r="B78" s="41"/>
      <c r="C78" s="41"/>
      <c r="D78" s="41"/>
      <c r="E78" s="41"/>
    </row>
    <row r="79" spans="1:5" x14ac:dyDescent="0.25">
      <c r="A79" s="41"/>
      <c r="B79" s="41"/>
      <c r="C79" s="41"/>
      <c r="D79" s="41"/>
      <c r="E79" s="41"/>
    </row>
    <row r="80" spans="1:5" x14ac:dyDescent="0.25">
      <c r="A80" s="41"/>
      <c r="B80" s="41"/>
      <c r="C80" s="41"/>
      <c r="D80" s="41"/>
      <c r="E80" s="41"/>
    </row>
    <row r="81" spans="1:5" x14ac:dyDescent="0.25">
      <c r="A81" s="41"/>
      <c r="B81" s="41"/>
      <c r="C81" s="41"/>
      <c r="D81" s="59" t="s">
        <v>165</v>
      </c>
      <c r="E81" s="41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F8" sqref="F8"/>
    </sheetView>
  </sheetViews>
  <sheetFormatPr defaultRowHeight="15" x14ac:dyDescent="0.25"/>
  <cols>
    <col min="1" max="1" width="4.28515625" customWidth="1"/>
    <col min="2" max="2" width="31.28515625" customWidth="1"/>
    <col min="3" max="3" width="27" customWidth="1"/>
    <col min="4" max="4" width="10.7109375" customWidth="1"/>
    <col min="5" max="5" width="6.28515625" customWidth="1"/>
    <col min="6" max="6" width="9" customWidth="1"/>
    <col min="7" max="7" width="9.5703125" customWidth="1"/>
  </cols>
  <sheetData>
    <row r="1" spans="1:7" x14ac:dyDescent="0.25">
      <c r="A1" s="2" t="s">
        <v>167</v>
      </c>
      <c r="B1" s="2"/>
      <c r="C1" s="2"/>
      <c r="D1" s="2"/>
      <c r="G1" s="2"/>
    </row>
    <row r="2" spans="1:7" x14ac:dyDescent="0.25">
      <c r="A2" s="63" t="s">
        <v>168</v>
      </c>
      <c r="B2" s="64"/>
      <c r="C2" s="64"/>
      <c r="D2" s="4"/>
      <c r="E2" s="3"/>
      <c r="F2" s="3"/>
      <c r="G2" s="3"/>
    </row>
    <row r="3" spans="1:7" x14ac:dyDescent="0.25">
      <c r="A3" s="2"/>
      <c r="C3" s="5"/>
      <c r="D3" s="3"/>
      <c r="E3" s="2"/>
      <c r="F3" s="2"/>
      <c r="G3" s="3"/>
    </row>
    <row r="4" spans="1:7" x14ac:dyDescent="0.25">
      <c r="A4" s="2"/>
      <c r="B4" s="2"/>
      <c r="C4" s="5" t="s">
        <v>160</v>
      </c>
      <c r="D4" s="2"/>
      <c r="E4" s="2"/>
      <c r="F4" s="2"/>
      <c r="G4" s="3"/>
    </row>
    <row r="5" spans="1:7" x14ac:dyDescent="0.25">
      <c r="A5" s="2"/>
      <c r="B5" s="2"/>
      <c r="C5" s="5"/>
      <c r="D5" s="2"/>
      <c r="E5" s="2"/>
      <c r="F5" s="2"/>
      <c r="G5" s="3"/>
    </row>
    <row r="6" spans="1:7" x14ac:dyDescent="0.25">
      <c r="A6" s="6" t="s">
        <v>71</v>
      </c>
      <c r="B6" s="7"/>
      <c r="C6" s="7"/>
      <c r="D6" s="7"/>
      <c r="E6" s="8"/>
      <c r="F6" s="9"/>
      <c r="G6" s="9"/>
    </row>
    <row r="7" spans="1:7" ht="38.25" x14ac:dyDescent="0.25">
      <c r="A7" s="60" t="s">
        <v>0</v>
      </c>
      <c r="B7" s="61" t="s">
        <v>1</v>
      </c>
      <c r="C7" s="61" t="s">
        <v>2</v>
      </c>
      <c r="D7" s="60" t="s">
        <v>3</v>
      </c>
      <c r="E7" s="60" t="s">
        <v>4</v>
      </c>
      <c r="F7" s="62" t="s">
        <v>5</v>
      </c>
      <c r="G7" s="62" t="s">
        <v>6</v>
      </c>
    </row>
    <row r="8" spans="1:7" ht="25.5" x14ac:dyDescent="0.25">
      <c r="A8" s="10" t="s">
        <v>8</v>
      </c>
      <c r="B8" s="47" t="s">
        <v>147</v>
      </c>
      <c r="C8" s="15" t="s">
        <v>76</v>
      </c>
      <c r="D8" s="13" t="s">
        <v>67</v>
      </c>
      <c r="E8" s="27">
        <v>1</v>
      </c>
      <c r="F8" s="28"/>
      <c r="G8" s="29">
        <f>E8*F8</f>
        <v>0</v>
      </c>
    </row>
    <row r="9" spans="1:7" ht="25.5" x14ac:dyDescent="0.25">
      <c r="A9" s="30" t="s">
        <v>12</v>
      </c>
      <c r="B9" s="47" t="s">
        <v>148</v>
      </c>
      <c r="C9" s="15" t="s">
        <v>76</v>
      </c>
      <c r="D9" s="13" t="s">
        <v>67</v>
      </c>
      <c r="E9" s="27">
        <v>1</v>
      </c>
      <c r="F9" s="28"/>
      <c r="G9" s="29">
        <f t="shared" ref="G9:G13" si="0">E9*F9</f>
        <v>0</v>
      </c>
    </row>
    <row r="10" spans="1:7" ht="25.5" x14ac:dyDescent="0.25">
      <c r="A10" s="30" t="s">
        <v>13</v>
      </c>
      <c r="B10" s="47" t="s">
        <v>149</v>
      </c>
      <c r="C10" s="15" t="s">
        <v>76</v>
      </c>
      <c r="D10" s="13" t="s">
        <v>67</v>
      </c>
      <c r="E10" s="27">
        <v>1</v>
      </c>
      <c r="F10" s="28"/>
      <c r="G10" s="29">
        <f t="shared" si="0"/>
        <v>0</v>
      </c>
    </row>
    <row r="11" spans="1:7" ht="25.5" x14ac:dyDescent="0.25">
      <c r="A11" s="10" t="s">
        <v>15</v>
      </c>
      <c r="B11" s="47" t="s">
        <v>150</v>
      </c>
      <c r="C11" s="15" t="s">
        <v>76</v>
      </c>
      <c r="D11" s="13" t="s">
        <v>67</v>
      </c>
      <c r="E11" s="27">
        <v>1</v>
      </c>
      <c r="F11" s="28"/>
      <c r="G11" s="29">
        <f t="shared" si="0"/>
        <v>0</v>
      </c>
    </row>
    <row r="12" spans="1:7" ht="25.5" x14ac:dyDescent="0.25">
      <c r="A12" s="30" t="s">
        <v>18</v>
      </c>
      <c r="B12" s="47" t="s">
        <v>151</v>
      </c>
      <c r="C12" s="15" t="s">
        <v>76</v>
      </c>
      <c r="D12" s="13" t="s">
        <v>67</v>
      </c>
      <c r="E12" s="27">
        <v>1</v>
      </c>
      <c r="F12" s="28"/>
      <c r="G12" s="29">
        <f t="shared" si="0"/>
        <v>0</v>
      </c>
    </row>
    <row r="13" spans="1:7" ht="25.5" x14ac:dyDescent="0.25">
      <c r="A13" s="30" t="s">
        <v>19</v>
      </c>
      <c r="B13" s="47" t="s">
        <v>152</v>
      </c>
      <c r="C13" s="15" t="s">
        <v>76</v>
      </c>
      <c r="D13" s="13" t="s">
        <v>67</v>
      </c>
      <c r="E13" s="27">
        <v>1</v>
      </c>
      <c r="F13" s="28"/>
      <c r="G13" s="29">
        <f t="shared" si="0"/>
        <v>0</v>
      </c>
    </row>
    <row r="14" spans="1:7" x14ac:dyDescent="0.25">
      <c r="A14" s="30"/>
      <c r="B14" s="31"/>
      <c r="C14" s="31"/>
      <c r="D14" s="32"/>
      <c r="E14" s="33"/>
      <c r="F14" s="25" t="s">
        <v>72</v>
      </c>
      <c r="G14" s="26">
        <f>SUM(G8:G13)</f>
        <v>0</v>
      </c>
    </row>
    <row r="15" spans="1:7" x14ac:dyDescent="0.25">
      <c r="A15" s="30"/>
      <c r="B15" s="31"/>
      <c r="C15" s="31"/>
      <c r="D15" s="32"/>
      <c r="E15" s="33"/>
      <c r="F15" s="25" t="s">
        <v>69</v>
      </c>
      <c r="G15" s="26">
        <f>0.24*G14</f>
        <v>0</v>
      </c>
    </row>
    <row r="16" spans="1:7" x14ac:dyDescent="0.25">
      <c r="A16" s="30"/>
      <c r="B16" s="31"/>
      <c r="C16" s="31"/>
      <c r="D16" s="32"/>
      <c r="E16" s="33"/>
      <c r="F16" s="25" t="s">
        <v>73</v>
      </c>
      <c r="G16" s="26">
        <f>1.24*G14</f>
        <v>0</v>
      </c>
    </row>
    <row r="17" spans="1:7" x14ac:dyDescent="0.25">
      <c r="A17" s="34"/>
      <c r="B17" s="34"/>
      <c r="C17" s="34"/>
      <c r="D17" s="34"/>
      <c r="E17" s="34"/>
      <c r="F17" s="34"/>
      <c r="G17" s="35"/>
    </row>
    <row r="19" spans="1:7" x14ac:dyDescent="0.25">
      <c r="A19" s="53" t="s">
        <v>161</v>
      </c>
      <c r="B19" s="41"/>
      <c r="C19" s="54"/>
      <c r="D19" s="54"/>
      <c r="E19" s="55"/>
    </row>
    <row r="20" spans="1:7" x14ac:dyDescent="0.25">
      <c r="A20" s="56" t="s">
        <v>166</v>
      </c>
      <c r="B20" s="56"/>
      <c r="C20" s="56"/>
      <c r="D20" s="56"/>
      <c r="E20" s="56"/>
    </row>
    <row r="21" spans="1:7" x14ac:dyDescent="0.25">
      <c r="A21" s="56" t="s">
        <v>162</v>
      </c>
      <c r="B21" s="56"/>
      <c r="C21" s="56"/>
      <c r="D21" s="56"/>
      <c r="E21" s="56"/>
    </row>
    <row r="22" spans="1:7" x14ac:dyDescent="0.25">
      <c r="A22" s="56" t="s">
        <v>162</v>
      </c>
      <c r="B22" s="56"/>
      <c r="C22" s="56"/>
      <c r="D22" s="56"/>
      <c r="E22" s="56"/>
    </row>
    <row r="23" spans="1:7" x14ac:dyDescent="0.25">
      <c r="A23" s="56" t="s">
        <v>162</v>
      </c>
      <c r="B23" s="56"/>
      <c r="C23" s="56"/>
      <c r="D23" s="56"/>
      <c r="E23" s="56"/>
    </row>
    <row r="24" spans="1:7" x14ac:dyDescent="0.25">
      <c r="A24" s="56" t="s">
        <v>162</v>
      </c>
      <c r="B24" s="56"/>
      <c r="C24" s="56"/>
      <c r="D24" s="56"/>
      <c r="E24" s="56"/>
    </row>
    <row r="25" spans="1:7" x14ac:dyDescent="0.25">
      <c r="A25" s="56" t="s">
        <v>162</v>
      </c>
      <c r="B25" s="56"/>
      <c r="C25" s="56"/>
      <c r="D25" s="56"/>
      <c r="E25" s="56"/>
    </row>
    <row r="26" spans="1:7" x14ac:dyDescent="0.25">
      <c r="A26" s="56" t="s">
        <v>162</v>
      </c>
      <c r="B26" s="56"/>
      <c r="C26" s="57"/>
      <c r="D26" s="41"/>
      <c r="E26" s="56"/>
    </row>
    <row r="27" spans="1:7" x14ac:dyDescent="0.25">
      <c r="A27" s="56" t="s">
        <v>162</v>
      </c>
      <c r="B27" s="56"/>
      <c r="C27" s="57"/>
      <c r="D27" s="41"/>
      <c r="E27" s="56"/>
    </row>
    <row r="28" spans="1:7" x14ac:dyDescent="0.25">
      <c r="A28" s="41"/>
      <c r="B28" s="41"/>
      <c r="C28" s="41"/>
      <c r="D28" s="41"/>
      <c r="E28" s="41"/>
    </row>
    <row r="29" spans="1:7" x14ac:dyDescent="0.25">
      <c r="A29" s="41"/>
      <c r="B29" s="41"/>
      <c r="C29" s="41"/>
      <c r="D29" s="57" t="s">
        <v>163</v>
      </c>
      <c r="E29" s="41"/>
    </row>
    <row r="30" spans="1:7" x14ac:dyDescent="0.25">
      <c r="A30" s="41"/>
      <c r="B30" s="41"/>
      <c r="C30" s="41"/>
      <c r="D30" s="58" t="s">
        <v>164</v>
      </c>
      <c r="E30" s="41"/>
    </row>
    <row r="31" spans="1:7" x14ac:dyDescent="0.25">
      <c r="A31" s="41"/>
      <c r="B31" s="41"/>
      <c r="C31" s="41"/>
      <c r="D31" s="41"/>
      <c r="E31" s="41"/>
    </row>
    <row r="32" spans="1:7" x14ac:dyDescent="0.25">
      <c r="A32" s="41"/>
      <c r="B32" s="41"/>
      <c r="C32" s="41"/>
      <c r="D32" s="41"/>
      <c r="E32" s="41"/>
    </row>
    <row r="33" spans="1:5" x14ac:dyDescent="0.25">
      <c r="A33" s="41"/>
      <c r="B33" s="41"/>
      <c r="C33" s="41"/>
      <c r="D33" s="41"/>
      <c r="E33" s="41"/>
    </row>
    <row r="34" spans="1:5" x14ac:dyDescent="0.25">
      <c r="A34" s="41"/>
      <c r="B34" s="41"/>
      <c r="C34" s="41"/>
      <c r="D34" s="59" t="s">
        <v>165</v>
      </c>
      <c r="E34" s="41"/>
    </row>
  </sheetData>
  <phoneticPr fontId="11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 ΟΜΑΔΑ</vt:lpstr>
      <vt:lpstr>Β ΟΜΑΔΑ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2024-04-03T08:38:13Z</dcterms:modified>
</cp:coreProperties>
</file>