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39\Desktop\Μελέτες\2025\Π0425 Γραφική Ύλη σχολείων\"/>
    </mc:Choice>
  </mc:AlternateContent>
  <xr:revisionPtr revIDLastSave="0" documentId="13_ncr:1_{E125DBE9-0CB9-4396-9F38-6F429B17A3F9}" xr6:coauthVersionLast="36" xr6:coauthVersionMax="36" xr10:uidLastSave="{00000000-0000-0000-0000-000000000000}"/>
  <bookViews>
    <workbookView xWindow="120" yWindow="75" windowWidth="19095" windowHeight="11760" xr2:uid="{00000000-000D-0000-FFFF-FFFF00000000}"/>
  </bookViews>
  <sheets>
    <sheet name="Έντυπο Οικ Προσφοράς" sheetId="7" r:id="rId1"/>
  </sheets>
  <calcPr calcId="191029"/>
</workbook>
</file>

<file path=xl/calcChain.xml><?xml version="1.0" encoding="utf-8"?>
<calcChain xmlns="http://schemas.openxmlformats.org/spreadsheetml/2006/main">
  <c r="F81" i="7" l="1"/>
  <c r="F458" i="7" l="1"/>
  <c r="F457" i="7"/>
  <c r="F456" i="7"/>
  <c r="F455" i="7"/>
  <c r="F454" i="7"/>
  <c r="F453" i="7"/>
  <c r="F452" i="7"/>
  <c r="F451" i="7"/>
  <c r="F450" i="7"/>
  <c r="F449" i="7"/>
  <c r="F459" i="7" s="1"/>
  <c r="F460" i="7" l="1"/>
  <c r="F461" i="7" s="1"/>
  <c r="F174" i="7"/>
  <c r="F34" i="7"/>
  <c r="F442" i="7" l="1"/>
  <c r="F492" i="7"/>
  <c r="F413" i="7" l="1"/>
  <c r="F486" i="7"/>
  <c r="F189" i="7"/>
  <c r="F190" i="7"/>
  <c r="F191" i="7"/>
  <c r="F192" i="7"/>
  <c r="F193" i="7"/>
  <c r="F194" i="7"/>
  <c r="F195" i="7"/>
  <c r="F196" i="7"/>
  <c r="F494" i="7" l="1"/>
  <c r="F487" i="7"/>
  <c r="F489" i="7"/>
  <c r="F488" i="7"/>
  <c r="F172" i="7"/>
  <c r="F207" i="7"/>
  <c r="F156" i="7"/>
  <c r="F478" i="7"/>
  <c r="F469" i="7"/>
  <c r="F495" i="7"/>
  <c r="F484" i="7"/>
  <c r="F466" i="7"/>
  <c r="F467" i="7"/>
  <c r="F485" i="7"/>
  <c r="F479" i="7"/>
  <c r="F468" i="7"/>
  <c r="F470" i="7" l="1"/>
  <c r="F439" i="7"/>
  <c r="F441" i="7" l="1"/>
  <c r="F440" i="7"/>
  <c r="F438" i="7"/>
  <c r="F437" i="7"/>
  <c r="F436" i="7"/>
  <c r="F435" i="7"/>
  <c r="F443" i="7" s="1"/>
  <c r="F444" i="7" l="1"/>
  <c r="F445" i="7" s="1"/>
  <c r="F481" i="7"/>
  <c r="F482" i="7"/>
  <c r="F483" i="7"/>
  <c r="F473" i="7"/>
  <c r="F472" i="7"/>
  <c r="F490" i="7" l="1"/>
  <c r="F477" i="7"/>
  <c r="F476" i="7"/>
  <c r="F465" i="7"/>
  <c r="F475" i="7"/>
  <c r="F474" i="7"/>
  <c r="F480" i="7"/>
  <c r="F491" i="7"/>
  <c r="F471" i="7"/>
  <c r="F414" i="7"/>
  <c r="F406" i="7"/>
  <c r="F399" i="7"/>
  <c r="F321" i="7" l="1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181" i="7"/>
  <c r="F143" i="7"/>
  <c r="F127" i="7"/>
  <c r="F128" i="7"/>
  <c r="F106" i="7" l="1"/>
  <c r="F105" i="7"/>
  <c r="F78" i="7"/>
  <c r="F144" i="7"/>
  <c r="F171" i="7" l="1"/>
  <c r="F188" i="7"/>
  <c r="F187" i="7"/>
  <c r="F125" i="7"/>
  <c r="F126" i="7"/>
  <c r="F206" i="7"/>
  <c r="F28" i="7" l="1"/>
  <c r="F44" i="7" l="1"/>
  <c r="F14" i="7"/>
  <c r="F8" i="7"/>
  <c r="F131" i="7" l="1"/>
  <c r="F96" i="7"/>
  <c r="F339" i="7" l="1"/>
  <c r="F346" i="7"/>
  <c r="F345" i="7"/>
  <c r="F344" i="7"/>
  <c r="F343" i="7"/>
  <c r="F342" i="7"/>
  <c r="F341" i="7"/>
  <c r="F340" i="7"/>
  <c r="F338" i="7"/>
  <c r="F337" i="7"/>
  <c r="F336" i="7"/>
  <c r="F212" i="7"/>
  <c r="F130" i="7"/>
  <c r="F213" i="7"/>
  <c r="F65" i="7"/>
  <c r="F64" i="7"/>
  <c r="F9" i="7"/>
  <c r="F176" i="7"/>
  <c r="F179" i="7"/>
  <c r="F178" i="7"/>
  <c r="F154" i="7"/>
  <c r="F120" i="7"/>
  <c r="F119" i="7"/>
  <c r="F122" i="7"/>
  <c r="F164" i="7"/>
  <c r="F163" i="7"/>
  <c r="F166" i="7"/>
  <c r="F165" i="7"/>
  <c r="F59" i="7"/>
  <c r="F83" i="7"/>
  <c r="F4" i="7"/>
  <c r="F121" i="7"/>
  <c r="F347" i="7" l="1"/>
  <c r="F348" i="7" s="1"/>
  <c r="F135" i="7"/>
  <c r="F197" i="7"/>
  <c r="F349" i="7" l="1"/>
  <c r="F182" i="7"/>
  <c r="F146" i="7"/>
  <c r="F205" i="7"/>
  <c r="F350" i="7" l="1"/>
  <c r="F351" i="7" s="1"/>
  <c r="F147" i="7"/>
  <c r="F151" i="7"/>
  <c r="F157" i="7"/>
  <c r="F180" i="7"/>
  <c r="F145" i="7"/>
  <c r="F493" i="7" l="1"/>
  <c r="F496" i="7" s="1"/>
  <c r="F210" i="7"/>
  <c r="F208" i="7"/>
  <c r="F209" i="7"/>
  <c r="F204" i="7"/>
  <c r="F203" i="7"/>
  <c r="F211" i="7"/>
  <c r="F161" i="7"/>
  <c r="F149" i="7"/>
  <c r="F148" i="7"/>
  <c r="F168" i="7"/>
  <c r="F186" i="7"/>
  <c r="F175" i="7"/>
  <c r="F169" i="7"/>
  <c r="F173" i="7"/>
  <c r="F134" i="7"/>
  <c r="F129" i="7"/>
  <c r="F184" i="7"/>
  <c r="F177" i="7"/>
  <c r="F215" i="7"/>
  <c r="F214" i="7"/>
  <c r="F158" i="7"/>
  <c r="F141" i="7"/>
  <c r="F140" i="7"/>
  <c r="F202" i="7"/>
  <c r="F201" i="7"/>
  <c r="F170" i="7"/>
  <c r="F183" i="7"/>
  <c r="F200" i="7"/>
  <c r="F199" i="7"/>
  <c r="F198" i="7"/>
  <c r="F139" i="7"/>
  <c r="F138" i="7"/>
  <c r="F137" i="7"/>
  <c r="F132" i="7"/>
  <c r="F123" i="7"/>
  <c r="F497" i="7" l="1"/>
  <c r="F498" i="7" s="1"/>
  <c r="F500" i="7"/>
  <c r="F501" i="7" s="1"/>
  <c r="F85" i="7"/>
  <c r="F60" i="7"/>
  <c r="F94" i="7"/>
  <c r="F80" i="7"/>
  <c r="F63" i="7"/>
  <c r="F62" i="7"/>
  <c r="F112" i="7"/>
  <c r="F82" i="7"/>
  <c r="F88" i="7"/>
  <c r="F58" i="7"/>
  <c r="F57" i="7"/>
  <c r="F111" i="7"/>
  <c r="F110" i="7"/>
  <c r="F109" i="7"/>
  <c r="F108" i="7"/>
  <c r="F102" i="7"/>
  <c r="F101" i="7"/>
  <c r="F100" i="7"/>
  <c r="F95" i="7"/>
  <c r="F99" i="7"/>
  <c r="F98" i="7"/>
  <c r="F97" i="7"/>
  <c r="F73" i="7"/>
  <c r="F93" i="7"/>
  <c r="F76" i="7"/>
  <c r="F72" i="7"/>
  <c r="F71" i="7"/>
  <c r="F502" i="7" l="1"/>
  <c r="F371" i="7"/>
  <c r="F363" i="7"/>
  <c r="F49" i="7"/>
  <c r="F23" i="7"/>
  <c r="F5" i="7"/>
  <c r="F50" i="7"/>
  <c r="F36" i="7"/>
  <c r="F22" i="7"/>
  <c r="F10" i="7"/>
  <c r="F41" i="7"/>
  <c r="F40" i="7"/>
  <c r="F42" i="7"/>
  <c r="F24" i="7"/>
  <c r="F7" i="7"/>
  <c r="F25" i="7"/>
  <c r="F27" i="7"/>
  <c r="F17" i="7"/>
  <c r="F26" i="7"/>
  <c r="F31" i="7"/>
  <c r="F30" i="7"/>
  <c r="F37" i="7"/>
  <c r="F47" i="7"/>
  <c r="F48" i="7"/>
  <c r="F46" i="7"/>
  <c r="F45" i="7"/>
  <c r="F39" i="7"/>
  <c r="F38" i="7"/>
  <c r="F503" i="7" l="1"/>
  <c r="F504" i="7" s="1"/>
  <c r="F43" i="7"/>
  <c r="F32" i="7"/>
  <c r="F13" i="7"/>
  <c r="F29" i="7"/>
  <c r="F11" i="7"/>
  <c r="F33" i="7"/>
  <c r="F19" i="7"/>
  <c r="F35" i="7"/>
  <c r="F20" i="7"/>
  <c r="F12" i="7"/>
  <c r="F322" i="7" l="1"/>
  <c r="F323" i="7" l="1"/>
  <c r="F324" i="7" s="1"/>
  <c r="F150" i="7"/>
  <c r="F325" i="7" l="1"/>
  <c r="F326" i="7" s="1"/>
  <c r="F415" i="7" l="1"/>
  <c r="F416" i="7" s="1"/>
  <c r="F400" i="7" l="1"/>
  <c r="F407" i="7"/>
  <c r="F420" i="7" l="1"/>
  <c r="F408" i="7"/>
  <c r="F417" i="7"/>
  <c r="F421" i="7" l="1"/>
  <c r="F418" i="7"/>
  <c r="F409" i="7"/>
  <c r="F422" i="7" l="1"/>
  <c r="F423" i="7" s="1"/>
  <c r="F424" i="7" s="1"/>
  <c r="F401" i="7"/>
  <c r="F402" i="7" l="1"/>
  <c r="F75" i="7" l="1"/>
  <c r="F124" i="7" l="1"/>
  <c r="F6" i="7" l="1"/>
  <c r="F15" i="7"/>
  <c r="F16" i="7"/>
  <c r="F18" i="7"/>
  <c r="F21" i="7"/>
  <c r="F379" i="7" l="1"/>
  <c r="F378" i="7"/>
  <c r="F370" i="7"/>
  <c r="F372" i="7" s="1"/>
  <c r="F362" i="7"/>
  <c r="F364" i="7" s="1"/>
  <c r="F380" i="7" l="1"/>
  <c r="F381" i="7" s="1"/>
  <c r="F382" i="7" s="1"/>
  <c r="F373" i="7"/>
  <c r="F374" i="7" s="1"/>
  <c r="F365" i="7"/>
  <c r="F384" i="7" l="1"/>
  <c r="F385" i="7" s="1"/>
  <c r="F366" i="7"/>
  <c r="F386" i="7" l="1"/>
  <c r="F387" i="7" s="1"/>
  <c r="F388" i="7" s="1"/>
  <c r="F216" i="7" l="1"/>
  <c r="F167" i="7"/>
  <c r="F162" i="7"/>
  <c r="F159" i="7"/>
  <c r="F155" i="7"/>
  <c r="F153" i="7"/>
  <c r="F160" i="7"/>
  <c r="F152" i="7"/>
  <c r="F185" i="7"/>
  <c r="F142" i="7"/>
  <c r="F136" i="7"/>
  <c r="F133" i="7"/>
  <c r="F217" i="7" l="1"/>
  <c r="F107" i="7"/>
  <c r="F103" i="7"/>
  <c r="F104" i="7"/>
  <c r="F92" i="7"/>
  <c r="F91" i="7"/>
  <c r="F90" i="7"/>
  <c r="F89" i="7"/>
  <c r="F87" i="7"/>
  <c r="F86" i="7"/>
  <c r="F79" i="7"/>
  <c r="F77" i="7"/>
  <c r="F74" i="7"/>
  <c r="F84" i="7"/>
  <c r="F70" i="7"/>
  <c r="F69" i="7"/>
  <c r="F68" i="7"/>
  <c r="F67" i="7"/>
  <c r="F66" i="7"/>
  <c r="F61" i="7"/>
  <c r="F51" i="7" l="1"/>
  <c r="F113" i="7"/>
  <c r="F221" i="7" l="1"/>
  <c r="F114" i="7"/>
  <c r="F218" i="7"/>
  <c r="F52" i="7"/>
  <c r="F222" i="7" l="1"/>
  <c r="F53" i="7"/>
  <c r="F219" i="7"/>
  <c r="F115" i="7"/>
  <c r="F223" i="7" l="1"/>
  <c r="F224" i="7" l="1"/>
  <c r="F225" i="7" l="1"/>
</calcChain>
</file>

<file path=xl/sharedStrings.xml><?xml version="1.0" encoding="utf-8"?>
<sst xmlns="http://schemas.openxmlformats.org/spreadsheetml/2006/main" count="905" uniqueCount="328">
  <si>
    <t>α/α</t>
  </si>
  <si>
    <t>Είδος - περιγραφή</t>
  </si>
  <si>
    <t>Ποσότητα</t>
  </si>
  <si>
    <t>Μπλοκ γραφής ριγέ Α4, 50 φύλλων</t>
  </si>
  <si>
    <t>Σύνολο</t>
  </si>
  <si>
    <t>Φ.Π.Α. 24%</t>
  </si>
  <si>
    <t>Περιγραφή</t>
  </si>
  <si>
    <t>Μονάδα Μέτρησης</t>
  </si>
  <si>
    <t>Μεταλλικές βάσεις επιτραπέζιων ημερολογίων</t>
  </si>
  <si>
    <t>συσκευασία</t>
  </si>
  <si>
    <t>Κλασέρ από σκληρό χαρτόνι µε στρογγυλό μεταλλικό κρίκο στη ράχη τύπου 8/32, δηλαδή µε ράχη 8 cm, ύψος 32 cm και πλάτος 28 cm</t>
  </si>
  <si>
    <t>Κύβος σημειώσεων (βάση) από πλαστικό, με ειδικές θήκες για μολύβια, γόμες κ.λπ.</t>
  </si>
  <si>
    <t>τεμάχιο</t>
  </si>
  <si>
    <t>Συρραπτική μηχανή χειρός, ROMA Maestri PRIMULA 12  ή ισοδύναμο, μεταλλικής κατασκευής με χειρολαβή σχήματος τανάλιας με δυνατότητα συρραφής τουλάχιστον 23 φύλλων.</t>
  </si>
  <si>
    <t>Ενδεικτική Τιμή</t>
  </si>
  <si>
    <t xml:space="preserve">τεμάχιο </t>
  </si>
  <si>
    <t>Πινέζες χρωματιστές σε συσκευασία των 100 τεμαχίων</t>
  </si>
  <si>
    <t>Μονάδα μέτρησης</t>
  </si>
  <si>
    <t>Κανσόν Α4 220 gr (σετ 100 φύλλα) μονόχρωμα</t>
  </si>
  <si>
    <t xml:space="preserve">Κανσόν Α4 220 gr χρωματιστά (πακέτο 100 φύλλων) </t>
  </si>
  <si>
    <t>Κηρομπογιές GIOTTO ή ισοδύναμο (σετ 24 τεμ)</t>
  </si>
  <si>
    <t>Κόλλα σιλικόνης ράβδος 30 cm</t>
  </si>
  <si>
    <t>Μαρκαδόροι πλενόμενοι GIOTTO ή ισοδύναμο (πακέτο 24 τεμ. ) λεπτοί</t>
  </si>
  <si>
    <t>Νερομπογιές GIOTTO ή ισοδύναμο (12 χρώματα με πινέλο)</t>
  </si>
  <si>
    <t>Πηλός  λευκός 500 gr  DAS ή ισοδύναμο</t>
  </si>
  <si>
    <t xml:space="preserve">Πινέλα (σετ 12 τεμ) </t>
  </si>
  <si>
    <t>Πινέλα Νο 10</t>
  </si>
  <si>
    <t>Πινέλα Νο 6</t>
  </si>
  <si>
    <t>Πλαστελίνη  RECORD ή ισοδύναμο (κουτί 11 χρώματα)</t>
  </si>
  <si>
    <t>Τέμπερα  ακρυλική 300 ml  Primo ή ισοδύναμο</t>
  </si>
  <si>
    <t>Φύλλα βελουτέ</t>
  </si>
  <si>
    <t>Χαρτί γκοφρέ διάφορα χρώματα</t>
  </si>
  <si>
    <t xml:space="preserve">Χαρτί γλασέ διάφορα χρώματα </t>
  </si>
  <si>
    <t xml:space="preserve">Χαρτί μέτρου διάφορα χρώματα </t>
  </si>
  <si>
    <t xml:space="preserve">Χαρτόνι ιριδίζον  ( σετ 10 τεμ.) </t>
  </si>
  <si>
    <t>Χαρτόνια μεταλιζέ 50Χ70</t>
  </si>
  <si>
    <t>Χαρτόνια οντουλέ διάφορα χρώματα</t>
  </si>
  <si>
    <t xml:space="preserve">Μαρκαδόροι πλενόμενοι  χοντροί GIOTTO ή ισοδύναμο (πακέτο 48 τεμ.) </t>
  </si>
  <si>
    <t>Σύνολο Α΄ Υποομάδας</t>
  </si>
  <si>
    <t>Σύνολο Β΄ Υποομάδας</t>
  </si>
  <si>
    <t>Σύνολο Γ΄ Υποομάδας</t>
  </si>
  <si>
    <t>Σύνολο Φ.Π.Α. 24%</t>
  </si>
  <si>
    <t>Γενικό σύνολο Α΄ Υποομάδας</t>
  </si>
  <si>
    <t>Γενικό Σύνολο Β΄ Υποομάδας</t>
  </si>
  <si>
    <t>Γενικό σύνολο Γ΄ Υποομάδας</t>
  </si>
  <si>
    <t xml:space="preserve">Γενικό Σύνολο 2ης Ομάδας </t>
  </si>
  <si>
    <t>Πινέλα ταμπόν σφουγγάρι (μανιτάρι) 4 εκ</t>
  </si>
  <si>
    <t>Κόκκινο στυλό BIC CRISTAL ORIGINAL η ισοδύναμο με διαφανές στέλεχος, σε συσκευασία των 50 τεμαχίων</t>
  </si>
  <si>
    <t>Μπλε στυλό BIC CRISTAL ORIGINAL η ισοδύναμο με διαφανές στέλεχος, σε συσκευασία των 50 τεμαχίων</t>
  </si>
  <si>
    <t>Μαύρο στυλό BIC CRISTAL ORIGINAL η ισοδύναμο με διαφανές στέλεχος, σε συσκευασία των 50 τεμαχίων</t>
  </si>
  <si>
    <t>Μεταλλική διπλή ξύστρα</t>
  </si>
  <si>
    <t>Μολύβια με μύτη Β, με γόμα</t>
  </si>
  <si>
    <t xml:space="preserve">Γενικό Σύνολο 3ης Ομάδας </t>
  </si>
  <si>
    <t>Επιτραπέζιο ημερήσιο ημερολόγιο, διαστάσεων 8,5 εκ Χ 12 εκ τρέχοντος έτους</t>
  </si>
  <si>
    <t>Φωτοαντιγραφικό χαρτί μεγέθους Α3, βάρους 80 γρμ/τμ</t>
  </si>
  <si>
    <t>τεμάχιο (πακέτο των 500 φύλλων)</t>
  </si>
  <si>
    <t>Φωτοαντιγραφικό χαρτί μεγέθους Α4, βάρους 80 γρμ/τμ</t>
  </si>
  <si>
    <t>Κολλητική ταινία, πάχους 19 mm και μήκους 33 m.</t>
  </si>
  <si>
    <t>Ψαλίδι γραφείου μήκους 14 εκ - 16 εκ</t>
  </si>
  <si>
    <t>Μεταλλικό ταμπόν διαστάσεων 8cm Χ 12 cm περίπου (Νο 2) χρώματος μπλε</t>
  </si>
  <si>
    <t xml:space="preserve">Βάσεις κολλητικών ταινιών από ανθεκτικό πλαστικό με αντιολισθητική βάση. κατάλληλες για ταινίες διαστάσεων 19 mm x 33 m </t>
  </si>
  <si>
    <t>τεμάχιο (πακέτο των 100 φύλλων)</t>
  </si>
  <si>
    <t>τεμάχιο (πακέτο)</t>
  </si>
  <si>
    <t>τεμάχιο (συσκευασία)</t>
  </si>
  <si>
    <t>τεμάχιο (μπλοκ)</t>
  </si>
  <si>
    <t>τεμάχιο (σετ)</t>
  </si>
  <si>
    <t>Μαρκαδόροι υπογράμμισης PELICAN ή ισοδύναμο</t>
  </si>
  <si>
    <t>Μαρκαδόροι ανεξίτηλοι μαρκαδόροι με στρογγυλή μύτη τύπου M (Medium), σε χρώμα επιλογής - μπλε, κόκκινο ή μαύρο</t>
  </si>
  <si>
    <t>Κόλλα στικ UHU ή ισοδύναμο για χαρτιά σε σωληνάριο χωρητικότητας 21 γρ.</t>
  </si>
  <si>
    <t>2η Ομάδα: Είδη καλλιτεχνίας - χειροτεχνίας για τα Νηπιαγωγεία της Πρωτοβάθμιας Εκπαίδευσης του Δήμου Ιλίου</t>
  </si>
  <si>
    <t>Στυλόκολλα υγρή διάφανη, σε συσκευασία του 1 κιλού</t>
  </si>
  <si>
    <t>Φάκελοι αλληλογραφίας λευκοί, μεγέθους Α4 με αυτοκόλλητο κλείσιμο</t>
  </si>
  <si>
    <t>Φάκελοι λευκοί, διαστάσεων 11,5 εκ. Χ 23 εκ., χωρίς παράθυρο, με αυτοκόλλητο κλείσιμο</t>
  </si>
  <si>
    <t>Χαρτοταινία 25 mm X 40 m</t>
  </si>
  <si>
    <t>Χαρτοταινία 19 mm X 40 m</t>
  </si>
  <si>
    <t>Μεταλλικό αποσυρραπτικό ROMA euroremover η ισοδύναμο.</t>
  </si>
  <si>
    <t>Μεταλλικό ταμπόν, διαστάσεων 8 - 10 εκ Χ 12 - 14 εκ</t>
  </si>
  <si>
    <t>Μαρκαδόροι υπογράμμισης PELICAN ή ισοδύναμοι</t>
  </si>
  <si>
    <t>Ανεξίτηλοι μαρκαδόροι με στρογγυλή μύτη τύπου F (Fine) σε χρώμα κόκκινο, μπλε ή μαύρο (επιλογή της Σχολικής Μονάδας)</t>
  </si>
  <si>
    <t>Ανεξίτηλοι μαρκαδόροι με στρογγυλή μύτη τύπου Μ (Medium) σε χρώμα κόκκινο, μπλε ή μαύρο (επιλογή της Σχολικής Μονάδας)</t>
  </si>
  <si>
    <t>Σύρματα για συρραπτικά Νο 23/15 για συρραφή έως 120 φύλλων, σε συσκευασία των 1000 τεμαχίων</t>
  </si>
  <si>
    <t>Αριθμομηχανή δέκα ψηφίων</t>
  </si>
  <si>
    <t>Λάστιχα 80 mm σακουλάκι των 100 γραμμ.</t>
  </si>
  <si>
    <t>Β΄ Υποομάδα: Δημοτικά Σχολεία της Πρωτοβάθμιας Εκαπίδευσης του Δήμου Ιλίου</t>
  </si>
  <si>
    <t>Ντοσιέ από ανθεκτικό χαρτόνι (πρεσπάν) με αυτιά και λάστιχο διαστάσεων 25 εκ. Χ 35 εκ. (±1εκ.)</t>
  </si>
  <si>
    <t>Τετράδια ριγέ 50 φύλλων</t>
  </si>
  <si>
    <t>Πράσινο στυλό BIC CRISTAL ORIGINAL η ισοδύναμο με διαφανές στέλεχος, σε συσκευασία των 50 τεμαχίων</t>
  </si>
  <si>
    <t>Γόμα για μελάνι (μπλε πλευρά) και για μολύβι (κόκκινη πλευρά)</t>
  </si>
  <si>
    <t>Ρευστή κόλλα UHU η ισοδύναμο γενικής χρήσης σε σωληνάρια χωρητικότητας 35 ml</t>
  </si>
  <si>
    <t>Διαβήτης με προέκταση</t>
  </si>
  <si>
    <t>Κιμωλίες λευκές πλαστικές, σε συσκευασία των δέκα τεμαχίων</t>
  </si>
  <si>
    <t>Κιμωλίες χρωματιστές, σε συσκευασία των δέκα τεμαχίων</t>
  </si>
  <si>
    <t>Μαρκαδόροι σε διάφορα χρώματα, λεπτοί, σε συσκευασία των 24 τεμαχίων</t>
  </si>
  <si>
    <t>Φυσικός σπάγγος, 50 μέτρων</t>
  </si>
  <si>
    <t>Φάκελοι αλληλογραφία λευκοί, διαστάσεων 11,5 εκ. Χ 23 εκ., χωρίς παράθυρο, με αυτοκόλλητο κλείσιμο</t>
  </si>
  <si>
    <t>Γενικό σύνολο 1ης Ομάδας</t>
  </si>
  <si>
    <t>Κανσόν  70 Χ 100 διάφορα χρώματα 220 gr</t>
  </si>
  <si>
    <t>Γενικό σύνολο Β΄ Υποομάδας</t>
  </si>
  <si>
    <t>Χαρτί μεγέθους Α4, σε πακέτο διαφόρων πολύχρωμων φύλλων, βάρους 160 γρμ/τμ,</t>
  </si>
  <si>
    <t xml:space="preserve">Θήκη εγγράφων Α4 με κουμπί </t>
  </si>
  <si>
    <t>Κρεμαστοί φάκελοι Α4, τύπου Esselte, σε συσκευασία των 25 τεμαχίων</t>
  </si>
  <si>
    <t>Κλασέρ από σκληρό χαρτόνι με δύο μεταλλικούς κρίκους, για χαρτιά μεγέθους Α5</t>
  </si>
  <si>
    <t>Καρφίδες φελλού, σε πακέτο των 30 - 40 τεμαχίων</t>
  </si>
  <si>
    <t>Ταινία διάφανη 4,5 εκ - 5 εκ Χ 66 μέτρα</t>
  </si>
  <si>
    <t>Πίνακας ανακοινώσεων από φελλό, διαστάσεων 40 εκ Χ 60 εκ</t>
  </si>
  <si>
    <t>Ατζέντα, ημερήσιο ακαδημαϊκό - σχολικό ημερολόγιο, δεμένο, διαστάσεων 14  εκ - 17 εκ Χ 21 εκ - 24 εκ</t>
  </si>
  <si>
    <t>Ανταλλακτική αμπούλα συμβατού μαρκαδόρου λευκού πίνακα, σε χρώμα επιλογής</t>
  </si>
  <si>
    <t>Ανταλλακτική αμπούλα συμβατού μαρκαδόρου λευκού πίνακα, χρώμα μπλε</t>
  </si>
  <si>
    <t>Ανταλλακτική αμπούλα συμβατού μαρκαδόρου λευκού πίνακα, χρώμα μαύρο</t>
  </si>
  <si>
    <t>Ανταλλακτική αμπούλα συμβατού μαρκαδόρου λευκού πίνακα, χρώμα κόκκινο</t>
  </si>
  <si>
    <t>Ανταλλακτική αμπούλα συμβατού μαρκαδόρου λευκού πίνακα, χρώμα πράσινο</t>
  </si>
  <si>
    <t>Κόλλα χειροτεχνίας λευκή, τύπου atlacoll, σε συσκευασία των 500 γραμμαρίων</t>
  </si>
  <si>
    <t>Μπλοκ σχεδίου, Νο. 4, 30 εκ Χ 40 εκ, 12 - 15 φύλλων</t>
  </si>
  <si>
    <t>Μπλοκ ακουαρέλας, Νο. 4, 250 γραμμαρίων, 13 - 15 φύλλα</t>
  </si>
  <si>
    <t>Μπλοκ σχεδίου, mixed media, Α4, 200 γραμμαρίων, 25 - 30 φύλλων</t>
  </si>
  <si>
    <t>Χαρτόνια διαφόρων χρωμάτων, διαστάσεων 50 εκ Χ 70 εκ</t>
  </si>
  <si>
    <t>Γεωμετρικά όργανα (σετ) από σιλικόνη, σε συσκευασία των 3-4 διαφορετικών οργάνων</t>
  </si>
  <si>
    <t>Χάρτινο κουτί αρχειοθέτησης με λάστιχο, με ράχη πλάτους 5 εκ - 7 εκ</t>
  </si>
  <si>
    <t>3η Ομάδα: Είδη καλλιτεχνίας - χειροτεχνίας για τα Δημοτικά Σχολεία της Πρωτοβάθμιας Εκπαίδευσης του Δήμου Ιλίου</t>
  </si>
  <si>
    <t>Μπλοκ κανσόν, Α4, των 10 τεμαχίων</t>
  </si>
  <si>
    <t>Μπλοκ κανσόν, των 10 φύλλων</t>
  </si>
  <si>
    <t>Τέμπερα  ακρυλική 500 ml  Primo ή ισοδύναμο</t>
  </si>
  <si>
    <t>Γενικό σύνολο 4ης Ομάδας</t>
  </si>
  <si>
    <t>Γ΄ Υποομάδα: Γυμνάσια - Λύκεια της Δευτεροβάθμιας Εκπαίδευσης του Δήμου Ιλίου</t>
  </si>
  <si>
    <t>Β΄ Υποομάδα: Δημοτικά Σχολεία της Πρωτοβάθμιας Εκπαίδευσης του Δήμου Ιλίου</t>
  </si>
  <si>
    <t>Αυτοκόλλητα κίτρινα χαρτάκια σημειώσεων διαστάσεων 50 mm X 40 mm, (±10) σε μπλοκ των 100 φύλλων τουλάχιστον</t>
  </si>
  <si>
    <t>Αυτοκόλλητα κίτρινα χαρτάκια σημειώσεων διαστάσεων 76 mm X 76 mm, (±10) σε μπλοκ των 100 φύλλων τουλάχιστον</t>
  </si>
  <si>
    <t>Πλαστικά ντοσιέ Α4, με μεταλλικό έλασμα, διαφανές εξώφυλλο και αδιαφανές οπισθόφυλλο</t>
  </si>
  <si>
    <t>Καρφίδες χρωματιστές (πυργάκια), σε συσκευασία των 50-60 τεμαχίων</t>
  </si>
  <si>
    <t>Ταινία διπλής όψεως 21-25 mm Χ 33-35 m</t>
  </si>
  <si>
    <t>Διορθωτική ταινία μήκους 7-8 μέτρων  και πλάτους 4,00 - 5,00 mm</t>
  </si>
  <si>
    <t>Επιτραπέζιο ημερήσιο ημερολόγιο, διαστάσεων 8,5 εκ Χ 12 εκ έτους</t>
  </si>
  <si>
    <t>Μεταλλικές βάσεις ημερολογίων</t>
  </si>
  <si>
    <t>Φάκελοι αλληλογραφία λευκοί, διαστάσεων 25 εκ. Χ 35 εκ., χωρίς παράθυρο, με αυτοκόλλητο κλείσιμο</t>
  </si>
  <si>
    <t>Φάκελοι αλληλογραφίας λευκοί, χωρίς παράθυρο μεγέθους Α4 με αυτοκόλλητο κλείσιμο</t>
  </si>
  <si>
    <t>Αυτοκόλλητες λευκές ετικέτες σε φύλλο Α4. Σε κάθε φύλλο να υπάρχουν 8 ετικέτες. Σε συσκευασία των 100 φύλλων.</t>
  </si>
  <si>
    <t>Αυτοκόλλητες λευκές ετικέτες σε φύλλο Α4. Σε κάθε φύλλο να υπάρχουν 4 ετικέτες. Σε συσκευασία των 100 φύλλων.</t>
  </si>
  <si>
    <t>Αυτοκόλλητες λευκές ετικέτες σε φύλλο Α4. Σε κάθε φύλλο να υπάρχουν 4 ετικέτες. Σε συσκευασία των 100 φύλλων</t>
  </si>
  <si>
    <t>Αυτοκόλλητες λευκές ετικέτες σε φύλλο Α4. Σε κάθε φύλλο να υπάρχουν 8 ετικέτες. Σε συσκευασία των 100 φύλλων</t>
  </si>
  <si>
    <t>Ράβδοι σιλικόνης, σε πάχος επιλογής</t>
  </si>
  <si>
    <t>Κόλλα ρευστή UHU η ισοδύναμο γενικής χρήσης σε σωληνάρια χωρητικότητας 35 ml</t>
  </si>
  <si>
    <t>Άμμος διακοσμητική βάζο 50 gr</t>
  </si>
  <si>
    <t xml:space="preserve">Αυτοκόλλητα διάφορα σχέδια </t>
  </si>
  <si>
    <t>Γιρλάντα αποκριάτικη 12 m</t>
  </si>
  <si>
    <t>Δακτυλομπογιές 1 λίτρο  Primo ή ισοδύναμο</t>
  </si>
  <si>
    <t>Κανσόν 50Χ70 διάφορα χρώματα</t>
  </si>
  <si>
    <t xml:space="preserve">Κόλλες  UHU TACK ή ισοδύναμο </t>
  </si>
  <si>
    <t>Κόλλες  UHU ή ισοδύναμο glitter διάφορα χρώματα 15 gr</t>
  </si>
  <si>
    <t>Κορδέλα ιριζέ διάφορα χρώματα 1,5mm Χ 50m</t>
  </si>
  <si>
    <t xml:space="preserve">Κορδέλα λιάτσα 4 εκ </t>
  </si>
  <si>
    <t>μέτρο</t>
  </si>
  <si>
    <t xml:space="preserve">Κορδόνι τρίκλωνο φυσικό, χρωματιστό 4mmX50m </t>
  </si>
  <si>
    <t>Κορδόνι χρυσό - ασημί 2mm X 50m</t>
  </si>
  <si>
    <t>Κουμπιά χειροτεχνίας (σετ 10 τεμ.)</t>
  </si>
  <si>
    <t>πακέτο</t>
  </si>
  <si>
    <t>Λαδοπαστέλ GIOTTO ή ισοδύναμο (σετ 12 τεμ)</t>
  </si>
  <si>
    <t>Μαρκαδόροι ζωγραφικής μονόχρωμοι πλενόμενοι χοντροί (πακέτο 12 τεμ.)</t>
  </si>
  <si>
    <t>Μαρκαδόροι πλενόμενοι λεπτοί GIOTTO ή ισοδύναμο (πακέτο 96 τεμ.)</t>
  </si>
  <si>
    <t xml:space="preserve">Πασχαλίτσες ξύλινες διακοσμητικές (σετ 144 τεμ.) </t>
  </si>
  <si>
    <t>Πετραδάκι ψιλό διακοσμητικό βάζο 500 gr</t>
  </si>
  <si>
    <t>Πιάτα χάρτινα λευκά  17 εκ.</t>
  </si>
  <si>
    <t>Πίνακες φελλού 40Χ60</t>
  </si>
  <si>
    <t xml:space="preserve">Πομ-Πομς σε συσκευασία των 100 τεμαχίων, σε 10 διαφορετικά χρώματα σε τρία μεγέθη (3 εκ, 4 εκ και 5 εκ) </t>
  </si>
  <si>
    <t xml:space="preserve">Ποτήρια φελιζόλ foam cups 8 εκ. </t>
  </si>
  <si>
    <t>Πούλιες διάφορες πακέτο</t>
  </si>
  <si>
    <t>Πούλιες λουλούδια</t>
  </si>
  <si>
    <t>Πούλιες πεταλούδες</t>
  </si>
  <si>
    <t>Πούπουλα μεγάλα  13,5 cm (πακέτο 30 τεμ)</t>
  </si>
  <si>
    <t>Ρολά βαφής 3 σχέδια</t>
  </si>
  <si>
    <t>Σελοφάν χρωματιστό ρολό 25 μ.</t>
  </si>
  <si>
    <t>Σερπαντίνες ανα ρολό 100 gr</t>
  </si>
  <si>
    <t>Σημαιάκια με σκοινί 12 cm x 16 cm 10 μ.</t>
  </si>
  <si>
    <t>Σπάγγος οικολογικός γιούτας 450 γραμ.</t>
  </si>
  <si>
    <t>Σπρέι χρυσό - ασημί</t>
  </si>
  <si>
    <t>Σύρμα κατασκευών καρούλι 3 χιλιοστά, 80 μ.</t>
  </si>
  <si>
    <t xml:space="preserve">Σύρμα πίπας (σετ 100 τεμ.) </t>
  </si>
  <si>
    <t>Σύρμα πίπας μαλλιά (10 τεμ. 3 χρώματα)</t>
  </si>
  <si>
    <t xml:space="preserve">Σύρμα πίπας μεταλιζέ (σετ 50 τεμ.) </t>
  </si>
  <si>
    <t>Τούλι ύφασμα αράχνη, τόπι των 70 χιλ Χ 20 μ.</t>
  </si>
  <si>
    <t>τεμάχιο (τόπι)</t>
  </si>
  <si>
    <t>Τρόμπα για μπαλόνια</t>
  </si>
  <si>
    <t xml:space="preserve">Τσόχα  (σετ 10 χρώματα) </t>
  </si>
  <si>
    <t xml:space="preserve">Τσόχινα αστέρια, καρδιές,  λουλούδια, κλπ (σετ 60 τεμ.) </t>
  </si>
  <si>
    <t>Φελλός πάχους 2mm μήκους 8 m πλάτους 50 cm</t>
  </si>
  <si>
    <t>Σακουλακια ζελοφαν, διαφανα, 20Χ30</t>
  </si>
  <si>
    <t>Χρυσόσκονη αλατιέρα 150 gr</t>
  </si>
  <si>
    <t>Χρυσόσκονη διάφορα χρώματα αλατιέρα 8 gr σετ 6 χρωμάτων</t>
  </si>
  <si>
    <t>Α΄ Υποομάδα: Νηπιαγωγεία της Πρωτοβάθμιας Εκπαίδευσης του Δήμου Ιλίου</t>
  </si>
  <si>
    <t>Γεωμετρικά όργανα (σετ) για ασπροπίνακα</t>
  </si>
  <si>
    <t>Σύνολο Γ΄ υποομάδας</t>
  </si>
  <si>
    <t>Γενικό Σύνολο Γ΄ υποομάδας</t>
  </si>
  <si>
    <t>Βιβλίο μητρώο μαθητών γυμνασίου, 300 φύλλων, διαστάσεων 28 εκ. - 30 εκ. Χ 41 εκ. - 44 εκ. με σκληρό εξώφυλλο</t>
  </si>
  <si>
    <t>Βιβλίο μητρώο μαθητών λυκείου, 300 φύλλων, διαστάσεων 28 εκ. - 30 εκ. Χ 41 εκ. - 44 εκ. με σκληρό εξώφυλλο</t>
  </si>
  <si>
    <t>Βιβλίο μητρώο μαθητών ΕΠΑ.Λ. , 300 φύλλων, διαστάσεων 28 εκ. - 30 εκ. Χ 41 εκ. - 44 εκ. με σκληρό εξώφυλλο</t>
  </si>
  <si>
    <t>Βιβλίο πράξεων διευθυντή/τριας, διαστάσεων 21-25 εκ Χ 30-35 εκ, 100 φύλλων με σκληρό εξώφυλλο</t>
  </si>
  <si>
    <t>Βιβλίο πρωτοκόλλου εμπιστευτικής αλληλογραφίας, διαστάσεων 21-23 εκ Χ 29-31 εκ, 100 σελίδων με σκληρό εξώφυλλο</t>
  </si>
  <si>
    <t>Βιβλίο φοίτησης, διαστάσεων 21-23 εκ Χ 29-31 εκ, 50 φύλλων με σκληρό εξώφυλλο</t>
  </si>
  <si>
    <t>Ημερολόγιο λειτουργίας σχολείου, μεγέθους 20-24 εκ Χ 38-32 εκ, 100 φύλλων με σκληρό εξώφυλλο</t>
  </si>
  <si>
    <t>Βιβλίο πράξεων διευθυντή/τριας, διαστάσεων 21-25 εκ Χ 30-35 εκ, 200 φύλλων με σκληρό εξώφυλλο</t>
  </si>
  <si>
    <t>Βιβλίο πρωτοκόλλου κοινής αλληλογραφίας, διαστάσεων 21-23 εκ Χ 29-31 εκ, 200 σελίδων με σκληρό εξώφυλλο</t>
  </si>
  <si>
    <t>Σύνολο Β΄ υποομάδας</t>
  </si>
  <si>
    <t>Γενικό Σύνολο Β΄ υποομάδας</t>
  </si>
  <si>
    <t>Βιβλίο μητρώο νηπίων, 100 φύλλων, διαστάσεων 28 εκ. - 30 εκ. Χ 41 εκ. - 44 εκ. με σκληρό εξώφυλλο</t>
  </si>
  <si>
    <t>Σύνολο Α΄ υποομάδας</t>
  </si>
  <si>
    <t>Γενικό Σύνολο Α΄ υποομάδας</t>
  </si>
  <si>
    <t>Βιβλίο πράξεων συλλόγου διδασκόντων, 24 εκ.-26 εκ. εκ Χ 34 εκ.-36 εκ, 100 φύλλων με σκληρό εξώφυλλο</t>
  </si>
  <si>
    <t>Βιβλίο πράξεων συλλόγου διδασκόντων, 24 εκ.-26 εκ. εκ Χ 34 εκ.-36 εκ, 200 φύλλων με σκληρό εξώφυλλο</t>
  </si>
  <si>
    <t>Βιβλίο πράξεων σχολικού συμβουλίου, 20 εκ.-23 εκ. εκ Χ 29 εκ.-33 εκ, 100 φύλλων με σκληρό εξώφυλλο</t>
  </si>
  <si>
    <t>Βιβλίο μητρώου και προόδου μαθητών Δημοτικού Σχολείου, 200 φύλλων, διαστάσεων 28 εκ. - 30 εκ. Χ 41 εκ. - 44 εκ. με σκληρό εξώφυλλο</t>
  </si>
  <si>
    <t>Βιβλίο πιστοποιητικών σπουδής 100 φύλλων, διαστάσεων 21 εκ.-23 εκ. Χ 29 εκ.-31 εκ. με σκληρό εξώφυλλο</t>
  </si>
  <si>
    <t>Βιβλίο πράξεων συλλόγου διδασκόντων, 25 εκ Χ 36 εκ, 200 φύλλων με σκληρό εξώφυλλο</t>
  </si>
  <si>
    <t>Βιβλίο ευρετήριο εγγεγραμμάνων μαθητών, διαστάσεων 20-24 εκ Χ 35-30 εκ, 100 φύλλων με σκληρό εξώφυλλο</t>
  </si>
  <si>
    <t>Βιβλίο υλικού, διαστάσεων 21-23 εκ Χ 29-31 εκ, 100 σελίδων με σκληρό εξώφυλλο</t>
  </si>
  <si>
    <t>Διαφανές κάλυμμα μπλοκ ημερήσιου δελτίου απουσιών</t>
  </si>
  <si>
    <t>Ημερήσιο δελτίο απουσιών, αυτογραφικό, φύλλα 2Χ50, διαστάσεων 18 εκ -20 εκ Χ 20 εκ Χ 25 εκ (επιλογή επτάωρα/οκτάωρα)</t>
  </si>
  <si>
    <t>Βιβλίο καταγραφής ενεργειών υποστήριξης εύρυθμης λειτουργίας, διαστάσεων 21-25 εκ Χ 29-35 εκ, 100 φύλλων με σκληρό εξώφυλλο</t>
  </si>
  <si>
    <t>Βιβλίο πράξεων διευθυντή/τριας, διαστάσεων 21-25 εκ Χ 29-35 εκ, 200 φύλλων με σκληρό εξώφυλλο</t>
  </si>
  <si>
    <t>Βιβλίο βιβλιοθήκης, διαστάσεων 21-23 εκ Χ 29-31 εκ, 100 σελίδων με σκληρό εξώφυλλο</t>
  </si>
  <si>
    <t>Βιβλίο δανειστικής βιβλιοθήκης, διαστάσεων 21-23 εκ Χ 29-31 εκ, 100 σελίδων με σκληρό εξώφυλλο</t>
  </si>
  <si>
    <t>Μπλοκ αίτησης δικαιολόγησης απουσιών, 50 φύλλων</t>
  </si>
  <si>
    <t>Βιβλίο απουσιών - αδειών εκπαιδευτικού, διαστάσεων 21 εκ - 23 εκ Χ 29 εκ - 31 εκ, 100 φύλλων</t>
  </si>
  <si>
    <t>Βιβλίο πρωτοκόλλου κοινής αλληλογραφίας, διαστάσεων 24-25 εκ Χ 34-35 εκ, 300 σελίδων, όρθιο με σκληρό εξώφυλλο</t>
  </si>
  <si>
    <t>Μεταλλικό ταμπόν διαστάσεων 14 εκ -16 εκ Χ 9 εκ - 12 εκ χρώματος μπλε</t>
  </si>
  <si>
    <t>Μεταλλικό ταμπόν διαστάσεων 7 εκ - 9 εκ Χ 11 εκ - 13 εκ, χρώματος μπλε</t>
  </si>
  <si>
    <t xml:space="preserve">Χαρτί ρολό kraft. 1 μ Χ 20 μ </t>
  </si>
  <si>
    <t>ρολό</t>
  </si>
  <si>
    <t>Χαρτί εκτύπωσης τίτλων, διαστάσεων Α4, σε συσκευασία των 100 τεμαχίων</t>
  </si>
  <si>
    <t>Φάκελα γραπτών δοκιμίων εκυπωμένα</t>
  </si>
  <si>
    <t>Κοπίδι φαλτσέτα ασφαλείας με λάμα 18 mm</t>
  </si>
  <si>
    <t>Κόλλες αναφοράς, διπλές, Α4, ριγέ, 70 - 80 γραμμαρίων, σε συσκευασία των 400 τεμαχίων</t>
  </si>
  <si>
    <t>Κόλλες αναφοράς προεκτυπωμένες, διπλές, Α4, ριγέ, 70 - 80 γραμμαρίων</t>
  </si>
  <si>
    <t>Γόμα για μολύβι, dust free διαστάσεων 5-6 εκ Χ2,0- 2,5 εκ Χ1,0- 1,2 εκ</t>
  </si>
  <si>
    <t>Διπλόκαρφα σε συσκευασία των 100 τεμαχίων διαφόρων μεγεθών</t>
  </si>
  <si>
    <t>Μαγνήτες κατασκευών στρογγυλοί 15 mm, σε συσκευασία των 60-70 τεμαχίων</t>
  </si>
  <si>
    <t>Μανταλάκια φυσικό χρώμα ξύλινα (σετ 20 - 25 τεμ)</t>
  </si>
  <si>
    <t xml:space="preserve">Μαλλί 90 - 100 γρ. </t>
  </si>
  <si>
    <t xml:space="preserve">Ματάκια χειροτεχνίας 7 mm (σετ 100 τεμ) </t>
  </si>
  <si>
    <t xml:space="preserve">Ματάκια χειροτεχνίας 12 mm (σετ 100 τεμ) </t>
  </si>
  <si>
    <t>Μπαλόνια συνήθη σε συσκευασία των 20-30 τεμαχίων</t>
  </si>
  <si>
    <t>Μπαλάκια τσόχας παστέλ 20 mm σε συσκευασία των 64 τεμαχίων</t>
  </si>
  <si>
    <t xml:space="preserve">Ματάκια με βλεφαρίδες έγχρωμα σε συσκευασία των 20-30 τεμαχίων </t>
  </si>
  <si>
    <t>Μπλοκ γλασέ 10 φύλλων, διαστάσεων 25 εκ Χ 35 εκ</t>
  </si>
  <si>
    <t>Τσάντα χάρτινη μικρή, με στριφτή χειρολαβή</t>
  </si>
  <si>
    <t>Ζελατίνες περιτυλίγματος διάφορα χρώματα 70 Χ 100</t>
  </si>
  <si>
    <t xml:space="preserve">Κοχύλια πλαστικά ή φυσικά (συσκευασία των 250 γρ) </t>
  </si>
  <si>
    <t>Σύνολο με το δικαίωμα προαίρεσης</t>
  </si>
  <si>
    <t>Δικαίωμα Προαίρεσης 20%</t>
  </si>
  <si>
    <t>Α΄ Υποομάδα</t>
  </si>
  <si>
    <t>Α΄ Υποομάδα: Νηπιαγωγεία</t>
  </si>
  <si>
    <t>Β΄ Υποομάδα: Δημοτικά Σχολεία</t>
  </si>
  <si>
    <t>Γενικό σύνολο 5ης Ομάδας</t>
  </si>
  <si>
    <t>Σπιράλ βιβλιοδεσίας πλαστικό 25 mm, σε συσκευασία των 50 τεμαχίων</t>
  </si>
  <si>
    <t>Σπιράλ βιβλιοδεσίας πλαστικό 8 mm, σε συσκευασία των 100 τεμαχίων</t>
  </si>
  <si>
    <t>Σπιράλ βιβλιοδεσίας πλαστικό 10 mm, σε συσκευασία των 100 τεμαχίων</t>
  </si>
  <si>
    <t>Σπιράλ βιβλιοδεσίας πλαστικό 12 mm, σε συσκευασία των 100 τεμαχίων</t>
  </si>
  <si>
    <t>Σπιράλ βιβλιοδεσίας πλαστικό 22 mm, σε συσκευασία των 50 τεμαχίων</t>
  </si>
  <si>
    <t>Διαφανές κάλυμμα βιβλίου ύλης</t>
  </si>
  <si>
    <t>5η Ομάδα: Χαρτί ειδικών εφαρμογών για τα Νηπιαγωγεία, Δημοτικά, Γυμνάσια και Λύκεια</t>
  </si>
  <si>
    <t>Γενικό Σύνολο 6ης ομάδας</t>
  </si>
  <si>
    <t>Σύνολο 2ης Ομάδας χωρίς Φ.Π.Α.</t>
  </si>
  <si>
    <t>Σύνολο 1ης Ομάδας χωρίς Φ.Π.Α.</t>
  </si>
  <si>
    <t>Σύνολο 3ης Ομάδας χωρίς Φ.Π.Α.</t>
  </si>
  <si>
    <t>Σύνολο 4ης Ομάδας χωρίς Φ.Π.Α.</t>
  </si>
  <si>
    <t>Σύνολο 5ης Ομάδας χωρίς Φ.Π.Α.</t>
  </si>
  <si>
    <t>Βαθμολόγιο καθηγητών (μπλοκάκι)</t>
  </si>
  <si>
    <t>Σύνολο 6ης ομάδας χωρίς Φ.Π.Α.</t>
  </si>
  <si>
    <t>Μαρκαδόρος λευκού πίνακα, σε χρώμα μαύρο. Να δέχεται ανταλλακτική αμπούλα.</t>
  </si>
  <si>
    <t>Μαρκαδόρος λευκού πίνακα, σε χρώμα κόκκινο. Να δέχεται ανταλλακτική αμπούλα.</t>
  </si>
  <si>
    <t>Μαρκαδόρος λευκού πίνακα, σε χρώμα μπλε. Να δέχεται ανταλλακτική αμπούλα.</t>
  </si>
  <si>
    <t>Μαρκαδόρος λευκού πίνακα, σε χρώμα πράσινο. Να δέχεται ανταλλακτική αμπούλα.</t>
  </si>
  <si>
    <t>Μαρκαδόρος λευκού πίνακα, σε χρώμα επιλογής. Να δέχεται ανταλλακτική αμπούλα.</t>
  </si>
  <si>
    <t>Χαρτί χρωματιστό, μεγέθους Α4, βάρους 160 γρμ/τμ. Σε χρώμα επιλογής</t>
  </si>
  <si>
    <t>τεμάχιο (πακέτο των 250 φύλλων)</t>
  </si>
  <si>
    <t>Χαρτί μεγέθους Α4, χρωματιστό, βάρους 80 γρμ/τμ. Σε χρώμα επιλογής.</t>
  </si>
  <si>
    <t>Χαρτί μεγέθους Α4, σε παλ χρώματα, βάρους 120 γρμ/τμ. Σε χρώμα επιλογής</t>
  </si>
  <si>
    <t>Σπιράλ βιβλιοδεσίας πλαστικό 14 mm, σε συσκευασία των 100 τεμαχίων</t>
  </si>
  <si>
    <t>Σπιράλ βιβλιοδεσίας πλαστικό 16 mm, σε συσκευασία των 100 τεμαχίων</t>
  </si>
  <si>
    <t>Σπιράλ βιβλιοδεσίας πλαστικό 18 mm, σε συσκευασία των 100 τεμαχίων</t>
  </si>
  <si>
    <t>Βιβλίο διδασκόμενης ύλης Γυμνασίου, 42 - 44 φύλλων, με ευρετήριο μαθημάτων, διαστάσεων 21 εκ. - 23 εκ. Χ  28 εκ. -30 εκ.</t>
  </si>
  <si>
    <t>Βιβλίο διδασκόμενης ύλης Λυκείου, 42 -44 φύλλων, με ευρετήριο μαθημάτων, διαστάσεων 21 εκ. - 23 εκ. Χ  28 εκ. -30 εκ.</t>
  </si>
  <si>
    <t>Βιβλίο διδασκόμενης ύλης ΕΠΑ.Λ., 42 -44 φύλλων, με λευκό ευρετήριο, διαστάσεων 21 εκ. - 23 εκ. Χ  28 εκ. -30 εκ.</t>
  </si>
  <si>
    <t>Βιβλίο διδασκόμενης ύλης Λυκείου, 42 - 44 φύλλων, με λευκό ευρετήριο, διαστάσεων 21 εκ. - 23 εκ. Χ  28 εκ. -30 εκ.</t>
  </si>
  <si>
    <t>Φάκελος προσωπικού μητρώου υπαλλήλου με υποφακέλους (Φπμυ)</t>
  </si>
  <si>
    <t>Στυλό BIC CRISTAL ORIGINAL η ισοδύναμο με διαφανές στέλεχος, σε συσκευασία των 50 τεμαχίων, σε χρώμα επιλογής</t>
  </si>
  <si>
    <t>Στυλό Energel PENTEL η ισοδύναμο, με πάχος μύτης 1,0 mm</t>
  </si>
  <si>
    <t>Ηλεκτρικό πιστόλι σιλικόνης, ισχύος 60-100 watt, για ράβδους σιλικόνης 10,8 mm - 11,50 mm</t>
  </si>
  <si>
    <t>τεμάχιο (σακουλάκι)</t>
  </si>
  <si>
    <t>Λευκά χαρτάκια σημειώσεων διαστάσεων 90 x 90 mm, σε μπλοκ των 500 φύλλων</t>
  </si>
  <si>
    <t xml:space="preserve">τεμάχιο (μπλοκ) </t>
  </si>
  <si>
    <t>Μελάνι για ταμπόν σφραγίδας, φιαλίδιο των 30-35 ml</t>
  </si>
  <si>
    <t>τεμάχιο (φιαλίδιο)</t>
  </si>
  <si>
    <t>Σύρματα για συρραπτικά 126 (24/6) με δυνατότητα συρραφής έως 23 φύλλων, σε συσκευασία των 1000 τεμαχίων</t>
  </si>
  <si>
    <t>Σύρματα για συρραπτικά Νο 64 (πλάτους 6 mm) σε συσκευασία των 1000 τεμαχίων</t>
  </si>
  <si>
    <t>Μελάνι για ταμπόν σφραγίδας, φιαλίδιο των 30 - 35 ml</t>
  </si>
  <si>
    <t xml:space="preserve">τεμάχιο (φιαλίδιο) </t>
  </si>
  <si>
    <t>Σύρματα για συρραπτικά 126 (24/6) με δυνατότητα συρραφής έως 23 φύλλα, σε συσκευασία των 1000 τεμαχίων</t>
  </si>
  <si>
    <t>Κορδέλα οργαντίνα 7 χιλ. 40 - 50 μέτρα</t>
  </si>
  <si>
    <t xml:space="preserve">Κορδέλα σατέν διάφορα χρώματα 15 χιλ. 90 - 100 μέτρα </t>
  </si>
  <si>
    <t>Κορδελάκι πομ πομ 5 χιλ 10 - 12 μέτρα</t>
  </si>
  <si>
    <t>Κορδελάκι σατεν 90 - 100 μέτρα</t>
  </si>
  <si>
    <t>1η ομάδα: Γραφική Ύλη για τα Νηπιαγωγεία, Δημοτικά, Γυμνάσια και Λύκεια</t>
  </si>
  <si>
    <t>4η Ομάδα: Φωτοαντιγραφικό Χαρτί (virgin fibre) για τα Νηπιαγωγεία, Δημοτικά, Γυμνάσια και Λύκεια</t>
  </si>
  <si>
    <t>6η Ομάδα: Υπηρεσιακά βιβλία για τα Νηπιαγωγεία, Δημοτικά, Γυμνάσια και Λύκεια</t>
  </si>
  <si>
    <t>Διαφανείς θήκες μεγέθους Α4, ελάχιστου πάχους 0,06 mm, ανοικτές από 2 πλευρές (L) σε συσκευασία των 100 τεμαχίων</t>
  </si>
  <si>
    <t>Ταινία σήμανσης, λευκή κόκκινη, 7 εκ Χ 200 μ</t>
  </si>
  <si>
    <t xml:space="preserve">Ξυλάκια χειροτεχνίας χρωματιστά, σε συσκευασία των 120 - 150 τεμαχίων </t>
  </si>
  <si>
    <t xml:space="preserve">Ξυλάκια χειροτεχνίας σε φυσικό χρώμα, σε συσκευασία των 120 - 150 τεμαχίων </t>
  </si>
  <si>
    <t>Χαρτόνι διάφορα σχέδια 50Χ70 βράχος, βυθός, έναστρος ουρανός, καρδιές λουλούδια, Χριστούγεννα κ.α</t>
  </si>
  <si>
    <t>Βιβλίο ευρετήριο εγγεγραμμένων μαθητών, διαστάσεων 20-24 εκ Χ 35-30 εκ, 100 φύλλων με σκληρό εξώφυλλο</t>
  </si>
  <si>
    <t>Μολύβια με μύτη τριγωνικής διατομής τύπου trio, 2Β χωρίς γόμα.</t>
  </si>
  <si>
    <t>Μολύβια με μύτη τριγωνικής διατομής τύπου trio, HB χωρίς γόμα.</t>
  </si>
  <si>
    <t>Διαφανείς θήκες, μεγέθους Α4, πάχους 40-45 micron, με άνοιγμα ζελατίνας στο επάνω μέρος, χωρητικότητας 40-45 φύλλων Α4, σε συσκευασία των 100 τεμαχίων με τρύπες στο πλάι</t>
  </si>
  <si>
    <t>Διορθωτικό υγρό PELICAN Blanco fluid η ισοδύναμο, να μην χρειάζεται διαλυτικό, σε συσκευασία χωρητικότητας 20 ml.</t>
  </si>
  <si>
    <t>Περφορατέρ 2 τρυπών από μέταλλο και πλαστικό, με οδηγό για ακρίβεια στο τρύπημα, κατάλληλο για το τρύπημα τουλάχιστον 65 φύλλων</t>
  </si>
  <si>
    <t>Διορθωτικό υγρό σε στυλό PELICAN η ισοδύναμο, με μπίλια. Χωρητικότητα 7-8 ml</t>
  </si>
  <si>
    <t>Συνδετήρες μεταλλικοί, VETO ή ισοδύναμο, Νο 4, σε συσκευασία των 50 τεμαχίων</t>
  </si>
  <si>
    <t>Συνδετήρες μεταλλικοί, VETO ή ισοδύναμο, Νο 7, σε συσκευασία των 50 τεμαχίων</t>
  </si>
  <si>
    <t>Συνδετήρες μεταλλικοί, VETO ή ισοδύναμο, Νο 5, σε συσκευασία των 100 τεμαχίων</t>
  </si>
  <si>
    <t>Συνδετήρες μεταλλικοί, VETO ή ισοδύναμο, Νο 3, σε συσκευασία των 100 τεμαχίων</t>
  </si>
  <si>
    <t xml:space="preserve">Σφουγγάρι λευκού πίνακα με εσωτερικό μαγνήτη, διαστάσεων 16,0 εκ - 17,0 εκ (Μ) Χ 5,0 εκ - 6,0 εκ Χ 4,0 εκ - 5,0 εκ </t>
  </si>
  <si>
    <t>Γ΄ Υποομάδα: Γυμνάσια Λύκεια της Δευτεροβάθμιας Εκπαίδευσης του Δήμου Ιλίου</t>
  </si>
  <si>
    <t>Δίφυλλα πλαστικοποίησης Α3, σε συσκευασία των 100 τεμ.</t>
  </si>
  <si>
    <t>Δίφυλλα πλαστικοποίησης Α4, σε συσκευασία των 100 τεμ.</t>
  </si>
  <si>
    <t>Επιτραπέζια συρραπτική μηχανή βαρέως τύπου</t>
  </si>
  <si>
    <t>Ημερολόγιο μηνιαίο πλάνο γραφείου 30 cm x 50 cm έτους</t>
  </si>
  <si>
    <t>Έλαβα γνώση και αποδέχομαι πλήρως και ανεπιφύλακτα τους όρους και τις τεχνικές προδιαγραφές του παρόντος διαγωνισμού</t>
  </si>
  <si>
    <t>…………, ……/……/2025</t>
  </si>
  <si>
    <t>Υπογραφή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</si>
</sst>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;[Red]#,##0.00\ &quot;€&quot;"/>
    <numFmt numFmtId="165" formatCode="#,##0.00\ &quot;€&quot;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1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164" fontId="0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8" fontId="6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/>
    </xf>
    <xf numFmtId="8" fontId="1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right" vertical="center"/>
    </xf>
    <xf numFmtId="0" fontId="7" fillId="2" borderId="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8" fontId="1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0" fillId="2" borderId="2" xfId="0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right" vertical="center" wrapText="1"/>
    </xf>
    <xf numFmtId="0" fontId="0" fillId="2" borderId="4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0"/>
  <sheetViews>
    <sheetView tabSelected="1" topLeftCell="A410" workbookViewId="0">
      <selection activeCell="K419" sqref="K419"/>
    </sheetView>
  </sheetViews>
  <sheetFormatPr defaultRowHeight="15" x14ac:dyDescent="0.25"/>
  <cols>
    <col min="1" max="1" width="5.28515625" style="19" customWidth="1"/>
    <col min="2" max="2" width="38" style="20" customWidth="1"/>
    <col min="3" max="3" width="13.5703125" style="19" customWidth="1"/>
    <col min="4" max="4" width="11.5703125" style="21" customWidth="1"/>
    <col min="5" max="5" width="11.85546875" style="22" customWidth="1"/>
    <col min="6" max="6" width="12.42578125" style="23" customWidth="1"/>
    <col min="7" max="16384" width="9.140625" style="11"/>
  </cols>
  <sheetData>
    <row r="1" spans="1:6" ht="24.75" customHeight="1" x14ac:dyDescent="0.25">
      <c r="A1" s="103" t="s">
        <v>300</v>
      </c>
      <c r="B1" s="104"/>
      <c r="C1" s="104"/>
      <c r="D1" s="104"/>
      <c r="E1" s="104"/>
      <c r="F1" s="105"/>
    </row>
    <row r="2" spans="1:6" ht="31.5" customHeight="1" x14ac:dyDescent="0.25">
      <c r="A2" s="79" t="s">
        <v>187</v>
      </c>
      <c r="B2" s="80"/>
      <c r="C2" s="80"/>
      <c r="D2" s="80"/>
      <c r="E2" s="80"/>
      <c r="F2" s="81"/>
    </row>
    <row r="3" spans="1:6" ht="30" x14ac:dyDescent="0.25">
      <c r="A3" s="12" t="s">
        <v>0</v>
      </c>
      <c r="B3" s="13" t="s">
        <v>6</v>
      </c>
      <c r="C3" s="12" t="s">
        <v>7</v>
      </c>
      <c r="D3" s="13" t="s">
        <v>2</v>
      </c>
      <c r="E3" s="14" t="s">
        <v>14</v>
      </c>
      <c r="F3" s="16" t="s">
        <v>4</v>
      </c>
    </row>
    <row r="4" spans="1:6" ht="51" customHeight="1" x14ac:dyDescent="0.25">
      <c r="A4" s="10">
        <v>1</v>
      </c>
      <c r="B4" s="1" t="s">
        <v>106</v>
      </c>
      <c r="C4" s="3" t="s">
        <v>12</v>
      </c>
      <c r="D4" s="8">
        <v>62</v>
      </c>
      <c r="E4" s="24">
        <v>0</v>
      </c>
      <c r="F4" s="5">
        <f t="shared" ref="F4:F28" si="0">ROUND((D4*E4),2)</f>
        <v>0</v>
      </c>
    </row>
    <row r="5" spans="1:6" ht="27.75" customHeight="1" x14ac:dyDescent="0.25">
      <c r="A5" s="10">
        <v>2</v>
      </c>
      <c r="B5" s="1" t="s">
        <v>81</v>
      </c>
      <c r="C5" s="3" t="s">
        <v>12</v>
      </c>
      <c r="D5" s="8">
        <v>5</v>
      </c>
      <c r="E5" s="24">
        <v>0</v>
      </c>
      <c r="F5" s="5">
        <f t="shared" si="0"/>
        <v>0</v>
      </c>
    </row>
    <row r="6" spans="1:6" ht="57.75" customHeight="1" x14ac:dyDescent="0.25">
      <c r="A6" s="10">
        <v>3</v>
      </c>
      <c r="B6" s="1" t="s">
        <v>105</v>
      </c>
      <c r="C6" s="2" t="s">
        <v>12</v>
      </c>
      <c r="D6" s="3">
        <v>30</v>
      </c>
      <c r="E6" s="24">
        <v>0</v>
      </c>
      <c r="F6" s="5">
        <f t="shared" si="0"/>
        <v>0</v>
      </c>
    </row>
    <row r="7" spans="1:6" ht="69.75" customHeight="1" x14ac:dyDescent="0.25">
      <c r="A7" s="10">
        <v>4</v>
      </c>
      <c r="B7" s="62" t="s">
        <v>126</v>
      </c>
      <c r="C7" s="51" t="s">
        <v>15</v>
      </c>
      <c r="D7" s="8">
        <v>60</v>
      </c>
      <c r="E7" s="24">
        <v>0</v>
      </c>
      <c r="F7" s="5">
        <f t="shared" si="0"/>
        <v>0</v>
      </c>
    </row>
    <row r="8" spans="1:6" ht="69.75" customHeight="1" x14ac:dyDescent="0.25">
      <c r="A8" s="10">
        <v>5</v>
      </c>
      <c r="B8" s="62" t="s">
        <v>125</v>
      </c>
      <c r="C8" s="51" t="s">
        <v>15</v>
      </c>
      <c r="D8" s="8">
        <v>60</v>
      </c>
      <c r="E8" s="24">
        <v>0</v>
      </c>
      <c r="F8" s="5">
        <f t="shared" si="0"/>
        <v>0</v>
      </c>
    </row>
    <row r="9" spans="1:6" ht="60.75" customHeight="1" x14ac:dyDescent="0.25">
      <c r="A9" s="10">
        <v>6</v>
      </c>
      <c r="B9" s="62" t="s">
        <v>137</v>
      </c>
      <c r="C9" s="2" t="s">
        <v>63</v>
      </c>
      <c r="D9" s="8">
        <v>31</v>
      </c>
      <c r="E9" s="24">
        <v>0</v>
      </c>
      <c r="F9" s="5">
        <f t="shared" si="0"/>
        <v>0</v>
      </c>
    </row>
    <row r="10" spans="1:6" ht="68.25" customHeight="1" x14ac:dyDescent="0.25">
      <c r="A10" s="10">
        <v>7</v>
      </c>
      <c r="B10" s="63" t="s">
        <v>60</v>
      </c>
      <c r="C10" s="52" t="s">
        <v>12</v>
      </c>
      <c r="D10" s="30">
        <v>15</v>
      </c>
      <c r="E10" s="24">
        <v>0</v>
      </c>
      <c r="F10" s="5">
        <f t="shared" si="0"/>
        <v>0</v>
      </c>
    </row>
    <row r="11" spans="1:6" ht="42" customHeight="1" x14ac:dyDescent="0.25">
      <c r="A11" s="10">
        <v>8</v>
      </c>
      <c r="B11" s="1" t="s">
        <v>231</v>
      </c>
      <c r="C11" s="10" t="s">
        <v>12</v>
      </c>
      <c r="D11" s="41">
        <v>300</v>
      </c>
      <c r="E11" s="24">
        <v>0</v>
      </c>
      <c r="F11" s="7">
        <f t="shared" si="0"/>
        <v>0</v>
      </c>
    </row>
    <row r="12" spans="1:6" ht="90" customHeight="1" x14ac:dyDescent="0.25">
      <c r="A12" s="10">
        <v>9</v>
      </c>
      <c r="B12" s="63" t="s">
        <v>311</v>
      </c>
      <c r="C12" s="2" t="s">
        <v>63</v>
      </c>
      <c r="D12" s="41">
        <v>200</v>
      </c>
      <c r="E12" s="24">
        <v>0</v>
      </c>
      <c r="F12" s="7">
        <f t="shared" si="0"/>
        <v>0</v>
      </c>
    </row>
    <row r="13" spans="1:6" ht="60" customHeight="1" x14ac:dyDescent="0.25">
      <c r="A13" s="10">
        <v>10</v>
      </c>
      <c r="B13" s="1" t="s">
        <v>312</v>
      </c>
      <c r="C13" s="10" t="s">
        <v>12</v>
      </c>
      <c r="D13" s="10">
        <v>60</v>
      </c>
      <c r="E13" s="24">
        <v>0</v>
      </c>
      <c r="F13" s="7">
        <f t="shared" si="0"/>
        <v>0</v>
      </c>
    </row>
    <row r="14" spans="1:6" ht="40.5" customHeight="1" x14ac:dyDescent="0.25">
      <c r="A14" s="10">
        <v>11</v>
      </c>
      <c r="B14" s="1" t="s">
        <v>130</v>
      </c>
      <c r="C14" s="10" t="s">
        <v>12</v>
      </c>
      <c r="D14" s="10">
        <v>150</v>
      </c>
      <c r="E14" s="24">
        <v>0</v>
      </c>
      <c r="F14" s="7">
        <f t="shared" si="0"/>
        <v>0</v>
      </c>
    </row>
    <row r="15" spans="1:6" ht="42.75" customHeight="1" x14ac:dyDescent="0.25">
      <c r="A15" s="10">
        <v>12</v>
      </c>
      <c r="B15" s="62" t="s">
        <v>321</v>
      </c>
      <c r="C15" s="2" t="s">
        <v>63</v>
      </c>
      <c r="D15" s="6">
        <v>30</v>
      </c>
      <c r="E15" s="24">
        <v>0</v>
      </c>
      <c r="F15" s="5">
        <f t="shared" si="0"/>
        <v>0</v>
      </c>
    </row>
    <row r="16" spans="1:6" ht="43.5" customHeight="1" x14ac:dyDescent="0.25">
      <c r="A16" s="10">
        <v>13</v>
      </c>
      <c r="B16" s="62" t="s">
        <v>322</v>
      </c>
      <c r="C16" s="2" t="s">
        <v>63</v>
      </c>
      <c r="D16" s="55">
        <v>120</v>
      </c>
      <c r="E16" s="24">
        <v>0</v>
      </c>
      <c r="F16" s="5">
        <f t="shared" si="0"/>
        <v>0</v>
      </c>
    </row>
    <row r="17" spans="1:6" ht="39.75" customHeight="1" x14ac:dyDescent="0.25">
      <c r="A17" s="10">
        <v>14</v>
      </c>
      <c r="B17" s="1" t="s">
        <v>323</v>
      </c>
      <c r="C17" s="51" t="s">
        <v>15</v>
      </c>
      <c r="D17" s="54">
        <v>10</v>
      </c>
      <c r="E17" s="24">
        <v>0</v>
      </c>
      <c r="F17" s="5">
        <f t="shared" si="0"/>
        <v>0</v>
      </c>
    </row>
    <row r="18" spans="1:6" ht="56.25" customHeight="1" x14ac:dyDescent="0.25">
      <c r="A18" s="10">
        <v>15</v>
      </c>
      <c r="B18" s="1" t="s">
        <v>53</v>
      </c>
      <c r="C18" s="2" t="s">
        <v>12</v>
      </c>
      <c r="D18" s="3">
        <v>30</v>
      </c>
      <c r="E18" s="24">
        <v>0</v>
      </c>
      <c r="F18" s="5">
        <f t="shared" si="0"/>
        <v>0</v>
      </c>
    </row>
    <row r="19" spans="1:6" ht="63" customHeight="1" x14ac:dyDescent="0.25">
      <c r="A19" s="10">
        <v>16</v>
      </c>
      <c r="B19" s="1" t="s">
        <v>127</v>
      </c>
      <c r="C19" s="10" t="s">
        <v>12</v>
      </c>
      <c r="D19" s="10">
        <v>4500</v>
      </c>
      <c r="E19" s="24">
        <v>0</v>
      </c>
      <c r="F19" s="7">
        <f t="shared" si="0"/>
        <v>0</v>
      </c>
    </row>
    <row r="20" spans="1:6" ht="73.5" customHeight="1" x14ac:dyDescent="0.25">
      <c r="A20" s="10">
        <v>17</v>
      </c>
      <c r="B20" s="1" t="s">
        <v>10</v>
      </c>
      <c r="C20" s="29" t="s">
        <v>12</v>
      </c>
      <c r="D20" s="30">
        <v>300</v>
      </c>
      <c r="E20" s="24">
        <v>0</v>
      </c>
      <c r="F20" s="5">
        <f t="shared" si="0"/>
        <v>0</v>
      </c>
    </row>
    <row r="21" spans="1:6" ht="40.5" customHeight="1" x14ac:dyDescent="0.25">
      <c r="A21" s="10">
        <v>18</v>
      </c>
      <c r="B21" s="1" t="s">
        <v>57</v>
      </c>
      <c r="C21" s="2" t="s">
        <v>12</v>
      </c>
      <c r="D21" s="3">
        <v>150</v>
      </c>
      <c r="E21" s="24">
        <v>0</v>
      </c>
      <c r="F21" s="5">
        <f t="shared" si="0"/>
        <v>0</v>
      </c>
    </row>
    <row r="22" spans="1:6" ht="45" x14ac:dyDescent="0.25">
      <c r="A22" s="10">
        <v>19</v>
      </c>
      <c r="B22" s="1" t="s">
        <v>11</v>
      </c>
      <c r="C22" s="6" t="s">
        <v>12</v>
      </c>
      <c r="D22" s="3">
        <v>30</v>
      </c>
      <c r="E22" s="24">
        <v>0</v>
      </c>
      <c r="F22" s="7">
        <f t="shared" si="0"/>
        <v>0</v>
      </c>
    </row>
    <row r="23" spans="1:6" ht="36.75" customHeight="1" x14ac:dyDescent="0.25">
      <c r="A23" s="10">
        <v>20</v>
      </c>
      <c r="B23" s="1" t="s">
        <v>82</v>
      </c>
      <c r="C23" s="2" t="s">
        <v>286</v>
      </c>
      <c r="D23" s="8">
        <v>30</v>
      </c>
      <c r="E23" s="24">
        <v>0</v>
      </c>
      <c r="F23" s="5">
        <f t="shared" si="0"/>
        <v>0</v>
      </c>
    </row>
    <row r="24" spans="1:6" ht="45" customHeight="1" x14ac:dyDescent="0.25">
      <c r="A24" s="10">
        <v>21</v>
      </c>
      <c r="B24" s="1" t="s">
        <v>287</v>
      </c>
      <c r="C24" s="2" t="s">
        <v>288</v>
      </c>
      <c r="D24" s="8">
        <v>60</v>
      </c>
      <c r="E24" s="24">
        <v>0</v>
      </c>
      <c r="F24" s="5">
        <f t="shared" si="0"/>
        <v>0</v>
      </c>
    </row>
    <row r="25" spans="1:6" ht="54.75" customHeight="1" x14ac:dyDescent="0.25">
      <c r="A25" s="10">
        <v>22</v>
      </c>
      <c r="B25" s="64" t="s">
        <v>270</v>
      </c>
      <c r="C25" s="52" t="s">
        <v>12</v>
      </c>
      <c r="D25" s="52">
        <v>600</v>
      </c>
      <c r="E25" s="24">
        <v>0</v>
      </c>
      <c r="F25" s="5">
        <f t="shared" si="0"/>
        <v>0</v>
      </c>
    </row>
    <row r="26" spans="1:6" ht="38.25" customHeight="1" x14ac:dyDescent="0.25">
      <c r="A26" s="10">
        <v>23</v>
      </c>
      <c r="B26" s="1" t="s">
        <v>77</v>
      </c>
      <c r="C26" s="10" t="s">
        <v>12</v>
      </c>
      <c r="D26" s="53">
        <v>60</v>
      </c>
      <c r="E26" s="24">
        <v>0</v>
      </c>
      <c r="F26" s="5">
        <f t="shared" si="0"/>
        <v>0</v>
      </c>
    </row>
    <row r="27" spans="1:6" ht="36" customHeight="1" x14ac:dyDescent="0.25">
      <c r="A27" s="10">
        <v>24</v>
      </c>
      <c r="B27" s="63" t="s">
        <v>289</v>
      </c>
      <c r="C27" s="2" t="s">
        <v>290</v>
      </c>
      <c r="D27" s="36">
        <v>30</v>
      </c>
      <c r="E27" s="24">
        <v>0</v>
      </c>
      <c r="F27" s="37">
        <f t="shared" si="0"/>
        <v>0</v>
      </c>
    </row>
    <row r="28" spans="1:6" ht="36" customHeight="1" x14ac:dyDescent="0.25">
      <c r="A28" s="10">
        <v>25</v>
      </c>
      <c r="B28" s="63" t="s">
        <v>132</v>
      </c>
      <c r="C28" s="51" t="s">
        <v>12</v>
      </c>
      <c r="D28" s="36">
        <v>15</v>
      </c>
      <c r="E28" s="24">
        <v>0</v>
      </c>
      <c r="F28" s="37">
        <f t="shared" si="0"/>
        <v>0</v>
      </c>
    </row>
    <row r="29" spans="1:6" ht="28.5" customHeight="1" x14ac:dyDescent="0.25">
      <c r="A29" s="10">
        <v>26</v>
      </c>
      <c r="B29" s="1" t="s">
        <v>50</v>
      </c>
      <c r="C29" s="10" t="s">
        <v>12</v>
      </c>
      <c r="D29" s="10">
        <v>50</v>
      </c>
      <c r="E29" s="24">
        <v>0</v>
      </c>
      <c r="F29" s="7">
        <f t="shared" ref="F29:F50" si="1">ROUND((D29*E29),2)</f>
        <v>0</v>
      </c>
    </row>
    <row r="30" spans="1:6" ht="46.5" customHeight="1" x14ac:dyDescent="0.25">
      <c r="A30" s="10">
        <v>27</v>
      </c>
      <c r="B30" s="1" t="s">
        <v>75</v>
      </c>
      <c r="C30" s="10" t="s">
        <v>12</v>
      </c>
      <c r="D30" s="53">
        <v>30</v>
      </c>
      <c r="E30" s="24">
        <v>0</v>
      </c>
      <c r="F30" s="5">
        <f t="shared" si="1"/>
        <v>0</v>
      </c>
    </row>
    <row r="31" spans="1:6" ht="37.5" customHeight="1" x14ac:dyDescent="0.25">
      <c r="A31" s="10">
        <v>28</v>
      </c>
      <c r="B31" s="1" t="s">
        <v>76</v>
      </c>
      <c r="C31" s="10" t="s">
        <v>12</v>
      </c>
      <c r="D31" s="53">
        <v>30</v>
      </c>
      <c r="E31" s="24">
        <v>0</v>
      </c>
      <c r="F31" s="5">
        <f t="shared" si="1"/>
        <v>0</v>
      </c>
    </row>
    <row r="32" spans="1:6" ht="25.5" customHeight="1" x14ac:dyDescent="0.25">
      <c r="A32" s="10">
        <v>29</v>
      </c>
      <c r="B32" s="62" t="s">
        <v>51</v>
      </c>
      <c r="C32" s="10" t="s">
        <v>12</v>
      </c>
      <c r="D32" s="10">
        <v>1000</v>
      </c>
      <c r="E32" s="24">
        <v>0</v>
      </c>
      <c r="F32" s="7">
        <f t="shared" si="1"/>
        <v>0</v>
      </c>
    </row>
    <row r="33" spans="1:6" ht="51" customHeight="1" x14ac:dyDescent="0.25">
      <c r="A33" s="10">
        <v>30</v>
      </c>
      <c r="B33" s="1" t="s">
        <v>283</v>
      </c>
      <c r="C33" s="2" t="s">
        <v>63</v>
      </c>
      <c r="D33" s="10">
        <v>30</v>
      </c>
      <c r="E33" s="24">
        <v>0</v>
      </c>
      <c r="F33" s="7">
        <f t="shared" si="1"/>
        <v>0</v>
      </c>
    </row>
    <row r="34" spans="1:6" ht="48" customHeight="1" x14ac:dyDescent="0.25">
      <c r="A34" s="10">
        <v>31</v>
      </c>
      <c r="B34" s="1" t="s">
        <v>284</v>
      </c>
      <c r="C34" s="10" t="s">
        <v>12</v>
      </c>
      <c r="D34" s="10">
        <v>60</v>
      </c>
      <c r="E34" s="24">
        <v>0</v>
      </c>
      <c r="F34" s="7">
        <f t="shared" si="1"/>
        <v>0</v>
      </c>
    </row>
    <row r="35" spans="1:6" ht="56.25" customHeight="1" x14ac:dyDescent="0.25">
      <c r="A35" s="10">
        <v>32</v>
      </c>
      <c r="B35" s="64" t="s">
        <v>84</v>
      </c>
      <c r="C35" s="29" t="s">
        <v>12</v>
      </c>
      <c r="D35" s="30">
        <v>1500</v>
      </c>
      <c r="E35" s="24">
        <v>0</v>
      </c>
      <c r="F35" s="5">
        <f t="shared" si="1"/>
        <v>0</v>
      </c>
    </row>
    <row r="36" spans="1:6" ht="69" customHeight="1" x14ac:dyDescent="0.25">
      <c r="A36" s="10">
        <v>33</v>
      </c>
      <c r="B36" s="1" t="s">
        <v>313</v>
      </c>
      <c r="C36" s="51" t="s">
        <v>15</v>
      </c>
      <c r="D36" s="8">
        <v>15</v>
      </c>
      <c r="E36" s="24">
        <v>0</v>
      </c>
      <c r="F36" s="5">
        <f t="shared" si="1"/>
        <v>0</v>
      </c>
    </row>
    <row r="37" spans="1:6" ht="42" customHeight="1" x14ac:dyDescent="0.25">
      <c r="A37" s="10">
        <v>34</v>
      </c>
      <c r="B37" s="62" t="s">
        <v>128</v>
      </c>
      <c r="C37" s="2" t="s">
        <v>63</v>
      </c>
      <c r="D37" s="10">
        <v>1800</v>
      </c>
      <c r="E37" s="24">
        <v>0</v>
      </c>
      <c r="F37" s="7">
        <f t="shared" si="1"/>
        <v>0</v>
      </c>
    </row>
    <row r="38" spans="1:6" ht="45" x14ac:dyDescent="0.25">
      <c r="A38" s="10">
        <v>35</v>
      </c>
      <c r="B38" s="1" t="s">
        <v>315</v>
      </c>
      <c r="C38" s="2" t="s">
        <v>63</v>
      </c>
      <c r="D38" s="53">
        <v>60</v>
      </c>
      <c r="E38" s="24">
        <v>0</v>
      </c>
      <c r="F38" s="5">
        <f t="shared" si="1"/>
        <v>0</v>
      </c>
    </row>
    <row r="39" spans="1:6" ht="49.5" customHeight="1" x14ac:dyDescent="0.25">
      <c r="A39" s="10">
        <v>36</v>
      </c>
      <c r="B39" s="1" t="s">
        <v>316</v>
      </c>
      <c r="C39" s="2" t="s">
        <v>63</v>
      </c>
      <c r="D39" s="53">
        <v>60</v>
      </c>
      <c r="E39" s="24">
        <v>0</v>
      </c>
      <c r="F39" s="5">
        <f t="shared" si="1"/>
        <v>0</v>
      </c>
    </row>
    <row r="40" spans="1:6" ht="63" customHeight="1" x14ac:dyDescent="0.25">
      <c r="A40" s="10">
        <v>37</v>
      </c>
      <c r="B40" s="1" t="s">
        <v>291</v>
      </c>
      <c r="C40" s="2" t="s">
        <v>63</v>
      </c>
      <c r="D40" s="8">
        <v>310</v>
      </c>
      <c r="E40" s="24">
        <v>0</v>
      </c>
      <c r="F40" s="5">
        <f t="shared" si="1"/>
        <v>0</v>
      </c>
    </row>
    <row r="41" spans="1:6" ht="50.25" customHeight="1" x14ac:dyDescent="0.25">
      <c r="A41" s="10">
        <v>38</v>
      </c>
      <c r="B41" s="1" t="s">
        <v>80</v>
      </c>
      <c r="C41" s="2" t="s">
        <v>63</v>
      </c>
      <c r="D41" s="8">
        <v>100</v>
      </c>
      <c r="E41" s="24">
        <v>0</v>
      </c>
      <c r="F41" s="5">
        <f t="shared" si="1"/>
        <v>0</v>
      </c>
    </row>
    <row r="42" spans="1:6" ht="45" x14ac:dyDescent="0.25">
      <c r="A42" s="10">
        <v>39</v>
      </c>
      <c r="B42" s="1" t="s">
        <v>292</v>
      </c>
      <c r="C42" s="2" t="s">
        <v>63</v>
      </c>
      <c r="D42" s="8">
        <v>310</v>
      </c>
      <c r="E42" s="24">
        <v>0</v>
      </c>
      <c r="F42" s="5">
        <f t="shared" si="1"/>
        <v>0</v>
      </c>
    </row>
    <row r="43" spans="1:6" ht="81" customHeight="1" x14ac:dyDescent="0.25">
      <c r="A43" s="10">
        <v>40</v>
      </c>
      <c r="B43" s="1" t="s">
        <v>13</v>
      </c>
      <c r="C43" s="10" t="s">
        <v>12</v>
      </c>
      <c r="D43" s="10">
        <v>31</v>
      </c>
      <c r="E43" s="24">
        <v>0</v>
      </c>
      <c r="F43" s="7">
        <f t="shared" si="1"/>
        <v>0</v>
      </c>
    </row>
    <row r="44" spans="1:6" ht="52.5" customHeight="1" x14ac:dyDescent="0.25">
      <c r="A44" s="10">
        <v>41</v>
      </c>
      <c r="B44" s="1" t="s">
        <v>319</v>
      </c>
      <c r="C44" s="10" t="s">
        <v>12</v>
      </c>
      <c r="D44" s="10">
        <v>100</v>
      </c>
      <c r="E44" s="24">
        <v>0</v>
      </c>
      <c r="F44" s="7">
        <f t="shared" si="1"/>
        <v>0</v>
      </c>
    </row>
    <row r="45" spans="1:6" ht="40.5" customHeight="1" x14ac:dyDescent="0.25">
      <c r="A45" s="10">
        <v>42</v>
      </c>
      <c r="B45" s="64" t="s">
        <v>71</v>
      </c>
      <c r="C45" s="10" t="s">
        <v>12</v>
      </c>
      <c r="D45" s="53">
        <v>1500</v>
      </c>
      <c r="E45" s="24">
        <v>0</v>
      </c>
      <c r="F45" s="5">
        <f t="shared" si="1"/>
        <v>0</v>
      </c>
    </row>
    <row r="46" spans="1:6" ht="53.25" customHeight="1" x14ac:dyDescent="0.25">
      <c r="A46" s="10">
        <v>43</v>
      </c>
      <c r="B46" s="9" t="s">
        <v>72</v>
      </c>
      <c r="C46" s="10" t="s">
        <v>12</v>
      </c>
      <c r="D46" s="53">
        <v>1500</v>
      </c>
      <c r="E46" s="24">
        <v>0</v>
      </c>
      <c r="F46" s="5">
        <f t="shared" si="1"/>
        <v>0</v>
      </c>
    </row>
    <row r="47" spans="1:6" ht="26.25" customHeight="1" x14ac:dyDescent="0.25">
      <c r="A47" s="10">
        <v>44</v>
      </c>
      <c r="B47" s="63" t="s">
        <v>74</v>
      </c>
      <c r="C47" s="36" t="s">
        <v>12</v>
      </c>
      <c r="D47" s="36">
        <v>220</v>
      </c>
      <c r="E47" s="24">
        <v>0</v>
      </c>
      <c r="F47" s="37">
        <f t="shared" si="1"/>
        <v>0</v>
      </c>
    </row>
    <row r="48" spans="1:6" ht="24" customHeight="1" x14ac:dyDescent="0.25">
      <c r="A48" s="10">
        <v>45</v>
      </c>
      <c r="B48" s="63" t="s">
        <v>73</v>
      </c>
      <c r="C48" s="36" t="s">
        <v>12</v>
      </c>
      <c r="D48" s="36">
        <v>220</v>
      </c>
      <c r="E48" s="24">
        <v>0</v>
      </c>
      <c r="F48" s="37">
        <f t="shared" si="1"/>
        <v>0</v>
      </c>
    </row>
    <row r="49" spans="1:6" ht="30" customHeight="1" x14ac:dyDescent="0.25">
      <c r="A49" s="10">
        <v>46</v>
      </c>
      <c r="B49" s="1" t="s">
        <v>129</v>
      </c>
      <c r="C49" s="10" t="s">
        <v>12</v>
      </c>
      <c r="D49" s="10">
        <v>60</v>
      </c>
      <c r="E49" s="24">
        <v>0</v>
      </c>
      <c r="F49" s="37">
        <f t="shared" si="1"/>
        <v>0</v>
      </c>
    </row>
    <row r="50" spans="1:6" ht="30" customHeight="1" x14ac:dyDescent="0.25">
      <c r="A50" s="10">
        <v>47</v>
      </c>
      <c r="B50" s="62" t="s">
        <v>58</v>
      </c>
      <c r="C50" s="51" t="s">
        <v>12</v>
      </c>
      <c r="D50" s="8">
        <v>30</v>
      </c>
      <c r="E50" s="24">
        <v>0</v>
      </c>
      <c r="F50" s="5">
        <f t="shared" si="1"/>
        <v>0</v>
      </c>
    </row>
    <row r="51" spans="1:6" ht="23.1" customHeight="1" x14ac:dyDescent="0.25">
      <c r="A51" s="107" t="s">
        <v>38</v>
      </c>
      <c r="B51" s="107"/>
      <c r="C51" s="107"/>
      <c r="D51" s="107"/>
      <c r="E51" s="107"/>
      <c r="F51" s="17">
        <f>ROUND(SUM(F4:F50),2)</f>
        <v>0</v>
      </c>
    </row>
    <row r="52" spans="1:6" ht="23.1" customHeight="1" x14ac:dyDescent="0.25">
      <c r="A52" s="83" t="s">
        <v>5</v>
      </c>
      <c r="B52" s="83"/>
      <c r="C52" s="83"/>
      <c r="D52" s="83"/>
      <c r="E52" s="83"/>
      <c r="F52" s="18">
        <f>ROUND((F51*0.24),2)</f>
        <v>0</v>
      </c>
    </row>
    <row r="53" spans="1:6" ht="23.1" customHeight="1" x14ac:dyDescent="0.25">
      <c r="A53" s="93" t="s">
        <v>42</v>
      </c>
      <c r="B53" s="93"/>
      <c r="C53" s="93"/>
      <c r="D53" s="93"/>
      <c r="E53" s="93"/>
      <c r="F53" s="17">
        <f>ROUND((F51+F52),2)</f>
        <v>0</v>
      </c>
    </row>
    <row r="55" spans="1:6" ht="31.5" customHeight="1" x14ac:dyDescent="0.25">
      <c r="A55" s="79" t="s">
        <v>124</v>
      </c>
      <c r="B55" s="80"/>
      <c r="C55" s="80"/>
      <c r="D55" s="80"/>
      <c r="E55" s="80"/>
      <c r="F55" s="81"/>
    </row>
    <row r="56" spans="1:6" ht="30" x14ac:dyDescent="0.25">
      <c r="A56" s="12" t="s">
        <v>0</v>
      </c>
      <c r="B56" s="12" t="s">
        <v>1</v>
      </c>
      <c r="C56" s="12" t="s">
        <v>7</v>
      </c>
      <c r="D56" s="12" t="s">
        <v>2</v>
      </c>
      <c r="E56" s="15" t="s">
        <v>14</v>
      </c>
      <c r="F56" s="16" t="s">
        <v>4</v>
      </c>
    </row>
    <row r="57" spans="1:6" ht="68.25" customHeight="1" x14ac:dyDescent="0.25">
      <c r="A57" s="10">
        <v>48</v>
      </c>
      <c r="B57" s="1" t="s">
        <v>78</v>
      </c>
      <c r="C57" s="3" t="s">
        <v>15</v>
      </c>
      <c r="D57" s="8">
        <v>176</v>
      </c>
      <c r="E57" s="24">
        <v>0</v>
      </c>
      <c r="F57" s="5">
        <f t="shared" ref="F57:F79" si="2">ROUND((D57*E57),2)</f>
        <v>0</v>
      </c>
    </row>
    <row r="58" spans="1:6" ht="71.25" customHeight="1" x14ac:dyDescent="0.25">
      <c r="A58" s="10">
        <v>49</v>
      </c>
      <c r="B58" s="1" t="s">
        <v>79</v>
      </c>
      <c r="C58" s="3" t="s">
        <v>12</v>
      </c>
      <c r="D58" s="8">
        <v>176</v>
      </c>
      <c r="E58" s="24">
        <v>0</v>
      </c>
      <c r="F58" s="5">
        <f t="shared" si="2"/>
        <v>0</v>
      </c>
    </row>
    <row r="59" spans="1:6" ht="59.25" customHeight="1" x14ac:dyDescent="0.25">
      <c r="A59" s="10">
        <v>50</v>
      </c>
      <c r="B59" s="1" t="s">
        <v>106</v>
      </c>
      <c r="C59" s="3" t="s">
        <v>12</v>
      </c>
      <c r="D59" s="8">
        <v>1145</v>
      </c>
      <c r="E59" s="24">
        <v>0</v>
      </c>
      <c r="F59" s="5">
        <f t="shared" si="2"/>
        <v>0</v>
      </c>
    </row>
    <row r="60" spans="1:6" ht="31.5" customHeight="1" x14ac:dyDescent="0.25">
      <c r="A60" s="10">
        <v>51</v>
      </c>
      <c r="B60" s="1" t="s">
        <v>81</v>
      </c>
      <c r="C60" s="3" t="s">
        <v>12</v>
      </c>
      <c r="D60" s="8">
        <v>22</v>
      </c>
      <c r="E60" s="24">
        <v>0</v>
      </c>
      <c r="F60" s="5">
        <f t="shared" si="2"/>
        <v>0</v>
      </c>
    </row>
    <row r="61" spans="1:6" ht="59.25" customHeight="1" x14ac:dyDescent="0.25">
      <c r="A61" s="10">
        <v>52</v>
      </c>
      <c r="B61" s="1" t="s">
        <v>105</v>
      </c>
      <c r="C61" s="10" t="s">
        <v>12</v>
      </c>
      <c r="D61" s="10">
        <v>44</v>
      </c>
      <c r="E61" s="24">
        <v>0</v>
      </c>
      <c r="F61" s="7">
        <f t="shared" si="2"/>
        <v>0</v>
      </c>
    </row>
    <row r="62" spans="1:6" ht="66" customHeight="1" x14ac:dyDescent="0.25">
      <c r="A62" s="10">
        <v>53</v>
      </c>
      <c r="B62" s="62" t="s">
        <v>126</v>
      </c>
      <c r="C62" s="2" t="s">
        <v>64</v>
      </c>
      <c r="D62" s="8">
        <v>300</v>
      </c>
      <c r="E62" s="24">
        <v>0</v>
      </c>
      <c r="F62" s="5">
        <f t="shared" si="2"/>
        <v>0</v>
      </c>
    </row>
    <row r="63" spans="1:6" ht="64.5" customHeight="1" x14ac:dyDescent="0.25">
      <c r="A63" s="10">
        <v>54</v>
      </c>
      <c r="B63" s="62" t="s">
        <v>125</v>
      </c>
      <c r="C63" s="2" t="s">
        <v>64</v>
      </c>
      <c r="D63" s="8">
        <v>300</v>
      </c>
      <c r="E63" s="24">
        <v>0</v>
      </c>
      <c r="F63" s="5">
        <f t="shared" si="2"/>
        <v>0</v>
      </c>
    </row>
    <row r="64" spans="1:6" ht="64.5" customHeight="1" x14ac:dyDescent="0.25">
      <c r="A64" s="10">
        <v>55</v>
      </c>
      <c r="B64" s="62" t="s">
        <v>137</v>
      </c>
      <c r="C64" s="2" t="s">
        <v>63</v>
      </c>
      <c r="D64" s="8">
        <v>44</v>
      </c>
      <c r="E64" s="24">
        <v>0</v>
      </c>
      <c r="F64" s="5">
        <f t="shared" si="2"/>
        <v>0</v>
      </c>
    </row>
    <row r="65" spans="1:6" ht="64.5" customHeight="1" x14ac:dyDescent="0.25">
      <c r="A65" s="10">
        <v>56</v>
      </c>
      <c r="B65" s="62" t="s">
        <v>138</v>
      </c>
      <c r="C65" s="2" t="s">
        <v>63</v>
      </c>
      <c r="D65" s="8">
        <v>44</v>
      </c>
      <c r="E65" s="24">
        <v>0</v>
      </c>
      <c r="F65" s="5">
        <f t="shared" si="2"/>
        <v>0</v>
      </c>
    </row>
    <row r="66" spans="1:6" ht="67.5" customHeight="1" x14ac:dyDescent="0.25">
      <c r="A66" s="10">
        <v>57</v>
      </c>
      <c r="B66" s="63" t="s">
        <v>60</v>
      </c>
      <c r="C66" s="10" t="s">
        <v>12</v>
      </c>
      <c r="D66" s="10">
        <v>22</v>
      </c>
      <c r="E66" s="24">
        <v>0</v>
      </c>
      <c r="F66" s="7">
        <f t="shared" si="2"/>
        <v>0</v>
      </c>
    </row>
    <row r="67" spans="1:6" ht="43.5" customHeight="1" x14ac:dyDescent="0.25">
      <c r="A67" s="10">
        <v>58</v>
      </c>
      <c r="B67" s="1" t="s">
        <v>231</v>
      </c>
      <c r="C67" s="10" t="s">
        <v>12</v>
      </c>
      <c r="D67" s="10">
        <v>100</v>
      </c>
      <c r="E67" s="24">
        <v>0</v>
      </c>
      <c r="F67" s="7">
        <f t="shared" si="2"/>
        <v>0</v>
      </c>
    </row>
    <row r="68" spans="1:6" ht="84" customHeight="1" x14ac:dyDescent="0.25">
      <c r="A68" s="10">
        <v>59</v>
      </c>
      <c r="B68" s="63" t="s">
        <v>311</v>
      </c>
      <c r="C68" s="2" t="s">
        <v>63</v>
      </c>
      <c r="D68" s="10">
        <v>180</v>
      </c>
      <c r="E68" s="24">
        <v>0</v>
      </c>
      <c r="F68" s="7">
        <f t="shared" si="2"/>
        <v>0</v>
      </c>
    </row>
    <row r="69" spans="1:6" ht="43.5" customHeight="1" x14ac:dyDescent="0.25">
      <c r="A69" s="10">
        <v>60</v>
      </c>
      <c r="B69" s="1" t="s">
        <v>130</v>
      </c>
      <c r="C69" s="10" t="s">
        <v>12</v>
      </c>
      <c r="D69" s="10">
        <v>100</v>
      </c>
      <c r="E69" s="24">
        <v>0</v>
      </c>
      <c r="F69" s="7">
        <f t="shared" si="2"/>
        <v>0</v>
      </c>
    </row>
    <row r="70" spans="1:6" ht="69.75" customHeight="1" x14ac:dyDescent="0.25">
      <c r="A70" s="10">
        <v>61</v>
      </c>
      <c r="B70" s="1" t="s">
        <v>312</v>
      </c>
      <c r="C70" s="10" t="s">
        <v>12</v>
      </c>
      <c r="D70" s="10">
        <v>100</v>
      </c>
      <c r="E70" s="24">
        <v>0</v>
      </c>
      <c r="F70" s="7">
        <f t="shared" si="2"/>
        <v>0</v>
      </c>
    </row>
    <row r="71" spans="1:6" ht="46.5" customHeight="1" x14ac:dyDescent="0.25">
      <c r="A71" s="10">
        <v>62</v>
      </c>
      <c r="B71" s="62" t="s">
        <v>321</v>
      </c>
      <c r="C71" s="2" t="s">
        <v>63</v>
      </c>
      <c r="D71" s="6">
        <v>25</v>
      </c>
      <c r="E71" s="24">
        <v>0</v>
      </c>
      <c r="F71" s="5">
        <f t="shared" si="2"/>
        <v>0</v>
      </c>
    </row>
    <row r="72" spans="1:6" ht="38.25" customHeight="1" x14ac:dyDescent="0.25">
      <c r="A72" s="10">
        <v>63</v>
      </c>
      <c r="B72" s="62" t="s">
        <v>322</v>
      </c>
      <c r="C72" s="2" t="s">
        <v>63</v>
      </c>
      <c r="D72" s="3">
        <v>50</v>
      </c>
      <c r="E72" s="24">
        <v>0</v>
      </c>
      <c r="F72" s="5">
        <f t="shared" si="2"/>
        <v>0</v>
      </c>
    </row>
    <row r="73" spans="1:6" ht="39.75" customHeight="1" x14ac:dyDescent="0.25">
      <c r="A73" s="10">
        <v>64</v>
      </c>
      <c r="B73" s="1" t="s">
        <v>323</v>
      </c>
      <c r="C73" s="51" t="s">
        <v>15</v>
      </c>
      <c r="D73" s="8">
        <v>15</v>
      </c>
      <c r="E73" s="24">
        <v>0</v>
      </c>
      <c r="F73" s="5">
        <f t="shared" si="2"/>
        <v>0</v>
      </c>
    </row>
    <row r="74" spans="1:6" ht="45.75" customHeight="1" x14ac:dyDescent="0.25">
      <c r="A74" s="10">
        <v>65</v>
      </c>
      <c r="B74" s="1" t="s">
        <v>131</v>
      </c>
      <c r="C74" s="10" t="s">
        <v>12</v>
      </c>
      <c r="D74" s="10">
        <v>25</v>
      </c>
      <c r="E74" s="24">
        <v>0</v>
      </c>
      <c r="F74" s="7">
        <f t="shared" si="2"/>
        <v>0</v>
      </c>
    </row>
    <row r="75" spans="1:6" ht="66" customHeight="1" x14ac:dyDescent="0.25">
      <c r="A75" s="10">
        <v>66</v>
      </c>
      <c r="B75" s="1" t="s">
        <v>127</v>
      </c>
      <c r="C75" s="10" t="s">
        <v>12</v>
      </c>
      <c r="D75" s="41">
        <v>474</v>
      </c>
      <c r="E75" s="24">
        <v>0</v>
      </c>
      <c r="F75" s="7">
        <f t="shared" si="2"/>
        <v>0</v>
      </c>
    </row>
    <row r="76" spans="1:6" ht="66.75" customHeight="1" x14ac:dyDescent="0.25">
      <c r="A76" s="10">
        <v>67</v>
      </c>
      <c r="B76" s="1" t="s">
        <v>10</v>
      </c>
      <c r="C76" s="29" t="s">
        <v>12</v>
      </c>
      <c r="D76" s="32">
        <v>200</v>
      </c>
      <c r="E76" s="24">
        <v>0</v>
      </c>
      <c r="F76" s="5">
        <f t="shared" si="2"/>
        <v>0</v>
      </c>
    </row>
    <row r="77" spans="1:6" ht="41.25" customHeight="1" x14ac:dyDescent="0.25">
      <c r="A77" s="10">
        <v>68</v>
      </c>
      <c r="B77" s="1" t="s">
        <v>68</v>
      </c>
      <c r="C77" s="10" t="s">
        <v>12</v>
      </c>
      <c r="D77" s="41">
        <v>50</v>
      </c>
      <c r="E77" s="24">
        <v>0</v>
      </c>
      <c r="F77" s="7">
        <f t="shared" si="2"/>
        <v>0</v>
      </c>
    </row>
    <row r="78" spans="1:6" ht="51.75" customHeight="1" x14ac:dyDescent="0.25">
      <c r="A78" s="10">
        <v>69</v>
      </c>
      <c r="B78" s="1" t="s">
        <v>140</v>
      </c>
      <c r="C78" s="51" t="s">
        <v>15</v>
      </c>
      <c r="D78" s="59">
        <v>50</v>
      </c>
      <c r="E78" s="24">
        <v>0</v>
      </c>
      <c r="F78" s="5">
        <f t="shared" si="2"/>
        <v>0</v>
      </c>
    </row>
    <row r="79" spans="1:6" ht="36.75" customHeight="1" x14ac:dyDescent="0.25">
      <c r="A79" s="10">
        <v>70</v>
      </c>
      <c r="B79" s="1" t="s">
        <v>57</v>
      </c>
      <c r="C79" s="51" t="s">
        <v>15</v>
      </c>
      <c r="D79" s="10">
        <v>75</v>
      </c>
      <c r="E79" s="24">
        <v>0</v>
      </c>
      <c r="F79" s="7">
        <f t="shared" si="2"/>
        <v>0</v>
      </c>
    </row>
    <row r="80" spans="1:6" ht="42" customHeight="1" x14ac:dyDescent="0.25">
      <c r="A80" s="10">
        <v>71</v>
      </c>
      <c r="B80" s="1" t="s">
        <v>11</v>
      </c>
      <c r="C80" s="6" t="s">
        <v>12</v>
      </c>
      <c r="D80" s="3">
        <v>44</v>
      </c>
      <c r="E80" s="24">
        <v>0</v>
      </c>
      <c r="F80" s="7">
        <f t="shared" ref="F80:F109" si="3">ROUND((D80*E80),2)</f>
        <v>0</v>
      </c>
    </row>
    <row r="81" spans="1:6" ht="46.5" customHeight="1" x14ac:dyDescent="0.25">
      <c r="A81" s="10">
        <v>72</v>
      </c>
      <c r="B81" s="1" t="s">
        <v>287</v>
      </c>
      <c r="C81" s="2" t="s">
        <v>288</v>
      </c>
      <c r="D81" s="8">
        <v>60</v>
      </c>
      <c r="E81" s="24">
        <v>0</v>
      </c>
      <c r="F81" s="5">
        <f t="shared" si="3"/>
        <v>0</v>
      </c>
    </row>
    <row r="82" spans="1:6" ht="38.25" customHeight="1" x14ac:dyDescent="0.25">
      <c r="A82" s="10">
        <v>73</v>
      </c>
      <c r="B82" s="1" t="s">
        <v>82</v>
      </c>
      <c r="C82" s="2" t="s">
        <v>286</v>
      </c>
      <c r="D82" s="8">
        <v>22</v>
      </c>
      <c r="E82" s="24">
        <v>0</v>
      </c>
      <c r="F82" s="5">
        <f t="shared" si="3"/>
        <v>0</v>
      </c>
    </row>
    <row r="83" spans="1:6" ht="53.25" customHeight="1" x14ac:dyDescent="0.25">
      <c r="A83" s="10">
        <v>74</v>
      </c>
      <c r="B83" s="64" t="s">
        <v>270</v>
      </c>
      <c r="C83" s="10" t="s">
        <v>12</v>
      </c>
      <c r="D83" s="10">
        <v>1142</v>
      </c>
      <c r="E83" s="24">
        <v>0</v>
      </c>
      <c r="F83" s="7">
        <f t="shared" ref="F83" si="4">ROUND((D83*E83),2)</f>
        <v>0</v>
      </c>
    </row>
    <row r="84" spans="1:6" ht="36.75" customHeight="1" x14ac:dyDescent="0.25">
      <c r="A84" s="10">
        <v>75</v>
      </c>
      <c r="B84" s="1" t="s">
        <v>77</v>
      </c>
      <c r="C84" s="10" t="s">
        <v>12</v>
      </c>
      <c r="D84" s="10">
        <v>44</v>
      </c>
      <c r="E84" s="24">
        <v>0</v>
      </c>
      <c r="F84" s="7">
        <f t="shared" si="3"/>
        <v>0</v>
      </c>
    </row>
    <row r="85" spans="1:6" ht="39.75" customHeight="1" x14ac:dyDescent="0.25">
      <c r="A85" s="10">
        <v>76</v>
      </c>
      <c r="B85" s="63" t="s">
        <v>293</v>
      </c>
      <c r="C85" s="2" t="s">
        <v>294</v>
      </c>
      <c r="D85" s="36">
        <v>44</v>
      </c>
      <c r="E85" s="24">
        <v>0</v>
      </c>
      <c r="F85" s="37">
        <f t="shared" si="3"/>
        <v>0</v>
      </c>
    </row>
    <row r="86" spans="1:6" ht="42.75" customHeight="1" x14ac:dyDescent="0.25">
      <c r="A86" s="10">
        <v>77</v>
      </c>
      <c r="B86" s="1" t="s">
        <v>8</v>
      </c>
      <c r="C86" s="10" t="s">
        <v>12</v>
      </c>
      <c r="D86" s="10">
        <v>11</v>
      </c>
      <c r="E86" s="24">
        <v>0</v>
      </c>
      <c r="F86" s="7">
        <f t="shared" si="3"/>
        <v>0</v>
      </c>
    </row>
    <row r="87" spans="1:6" ht="33" customHeight="1" x14ac:dyDescent="0.25">
      <c r="A87" s="10">
        <v>78</v>
      </c>
      <c r="B87" s="1" t="s">
        <v>50</v>
      </c>
      <c r="C87" s="10" t="s">
        <v>12</v>
      </c>
      <c r="D87" s="10">
        <v>100</v>
      </c>
      <c r="E87" s="24">
        <v>0</v>
      </c>
      <c r="F87" s="7">
        <f t="shared" si="3"/>
        <v>0</v>
      </c>
    </row>
    <row r="88" spans="1:6" ht="36" customHeight="1" x14ac:dyDescent="0.25">
      <c r="A88" s="10">
        <v>79</v>
      </c>
      <c r="B88" s="1" t="s">
        <v>75</v>
      </c>
      <c r="C88" s="10" t="s">
        <v>12</v>
      </c>
      <c r="D88" s="53">
        <v>22</v>
      </c>
      <c r="E88" s="24">
        <v>0</v>
      </c>
      <c r="F88" s="5">
        <f t="shared" si="3"/>
        <v>0</v>
      </c>
    </row>
    <row r="89" spans="1:6" ht="45" customHeight="1" x14ac:dyDescent="0.25">
      <c r="A89" s="10">
        <v>80</v>
      </c>
      <c r="B89" s="62" t="s">
        <v>59</v>
      </c>
      <c r="C89" s="10" t="s">
        <v>12</v>
      </c>
      <c r="D89" s="10">
        <v>25</v>
      </c>
      <c r="E89" s="24">
        <v>0</v>
      </c>
      <c r="F89" s="7">
        <f t="shared" si="3"/>
        <v>0</v>
      </c>
    </row>
    <row r="90" spans="1:6" ht="29.25" customHeight="1" x14ac:dyDescent="0.25">
      <c r="A90" s="10">
        <v>81</v>
      </c>
      <c r="B90" s="62" t="s">
        <v>51</v>
      </c>
      <c r="C90" s="10" t="s">
        <v>12</v>
      </c>
      <c r="D90" s="10">
        <v>2500</v>
      </c>
      <c r="E90" s="24">
        <v>0</v>
      </c>
      <c r="F90" s="7">
        <f t="shared" si="3"/>
        <v>0</v>
      </c>
    </row>
    <row r="91" spans="1:6" ht="52.5" customHeight="1" x14ac:dyDescent="0.25">
      <c r="A91" s="10">
        <v>82</v>
      </c>
      <c r="B91" s="1" t="s">
        <v>48</v>
      </c>
      <c r="C91" s="2" t="s">
        <v>63</v>
      </c>
      <c r="D91" s="10">
        <v>25</v>
      </c>
      <c r="E91" s="24">
        <v>0</v>
      </c>
      <c r="F91" s="7">
        <f t="shared" si="3"/>
        <v>0</v>
      </c>
    </row>
    <row r="92" spans="1:6" ht="32.25" customHeight="1" x14ac:dyDescent="0.25">
      <c r="A92" s="10">
        <v>83</v>
      </c>
      <c r="B92" s="62" t="s">
        <v>3</v>
      </c>
      <c r="C92" s="10" t="s">
        <v>12</v>
      </c>
      <c r="D92" s="10">
        <v>22</v>
      </c>
      <c r="E92" s="24">
        <v>0</v>
      </c>
      <c r="F92" s="7">
        <f t="shared" si="3"/>
        <v>0</v>
      </c>
    </row>
    <row r="93" spans="1:6" ht="54" customHeight="1" x14ac:dyDescent="0.25">
      <c r="A93" s="10">
        <v>84</v>
      </c>
      <c r="B93" s="64" t="s">
        <v>84</v>
      </c>
      <c r="C93" s="29" t="s">
        <v>12</v>
      </c>
      <c r="D93" s="30">
        <v>250</v>
      </c>
      <c r="E93" s="24">
        <v>0</v>
      </c>
      <c r="F93" s="5">
        <f t="shared" si="3"/>
        <v>0</v>
      </c>
    </row>
    <row r="94" spans="1:6" ht="74.25" customHeight="1" x14ac:dyDescent="0.25">
      <c r="A94" s="10">
        <v>85</v>
      </c>
      <c r="B94" s="1" t="s">
        <v>313</v>
      </c>
      <c r="C94" s="51" t="s">
        <v>15</v>
      </c>
      <c r="D94" s="8">
        <v>15</v>
      </c>
      <c r="E94" s="24">
        <v>0</v>
      </c>
      <c r="F94" s="5">
        <f t="shared" si="3"/>
        <v>0</v>
      </c>
    </row>
    <row r="95" spans="1:6" ht="52.5" customHeight="1" x14ac:dyDescent="0.25">
      <c r="A95" s="10">
        <v>86</v>
      </c>
      <c r="B95" s="62" t="s">
        <v>128</v>
      </c>
      <c r="C95" s="2" t="s">
        <v>63</v>
      </c>
      <c r="D95" s="10">
        <v>660</v>
      </c>
      <c r="E95" s="24">
        <v>0</v>
      </c>
      <c r="F95" s="7">
        <f t="shared" si="3"/>
        <v>0</v>
      </c>
    </row>
    <row r="96" spans="1:6" ht="52.5" customHeight="1" x14ac:dyDescent="0.25">
      <c r="A96" s="10">
        <v>87</v>
      </c>
      <c r="B96" s="1" t="s">
        <v>284</v>
      </c>
      <c r="C96" s="2" t="s">
        <v>12</v>
      </c>
      <c r="D96" s="10">
        <v>50</v>
      </c>
      <c r="E96" s="24">
        <v>0</v>
      </c>
      <c r="F96" s="7">
        <f t="shared" si="3"/>
        <v>0</v>
      </c>
    </row>
    <row r="97" spans="1:6" ht="51.75" customHeight="1" x14ac:dyDescent="0.25">
      <c r="A97" s="10">
        <v>88</v>
      </c>
      <c r="B97" s="1" t="s">
        <v>315</v>
      </c>
      <c r="C97" s="2" t="s">
        <v>63</v>
      </c>
      <c r="D97" s="53">
        <v>75</v>
      </c>
      <c r="E97" s="24">
        <v>0</v>
      </c>
      <c r="F97" s="5">
        <f t="shared" si="3"/>
        <v>0</v>
      </c>
    </row>
    <row r="98" spans="1:6" ht="51.75" customHeight="1" x14ac:dyDescent="0.25">
      <c r="A98" s="10">
        <v>89</v>
      </c>
      <c r="B98" s="1" t="s">
        <v>317</v>
      </c>
      <c r="C98" s="2" t="s">
        <v>63</v>
      </c>
      <c r="D98" s="53">
        <v>75</v>
      </c>
      <c r="E98" s="24">
        <v>0</v>
      </c>
      <c r="F98" s="5">
        <f t="shared" si="3"/>
        <v>0</v>
      </c>
    </row>
    <row r="99" spans="1:6" ht="55.5" customHeight="1" x14ac:dyDescent="0.25">
      <c r="A99" s="10">
        <v>90</v>
      </c>
      <c r="B99" s="1" t="s">
        <v>316</v>
      </c>
      <c r="C99" s="2" t="s">
        <v>63</v>
      </c>
      <c r="D99" s="53">
        <v>75</v>
      </c>
      <c r="E99" s="24">
        <v>0</v>
      </c>
      <c r="F99" s="5">
        <f t="shared" si="3"/>
        <v>0</v>
      </c>
    </row>
    <row r="100" spans="1:6" ht="63" customHeight="1" x14ac:dyDescent="0.25">
      <c r="A100" s="10">
        <v>91</v>
      </c>
      <c r="B100" s="1" t="s">
        <v>295</v>
      </c>
      <c r="C100" s="2" t="s">
        <v>63</v>
      </c>
      <c r="D100" s="8">
        <v>100</v>
      </c>
      <c r="E100" s="24">
        <v>0</v>
      </c>
      <c r="F100" s="5">
        <f t="shared" si="3"/>
        <v>0</v>
      </c>
    </row>
    <row r="101" spans="1:6" ht="53.25" customHeight="1" x14ac:dyDescent="0.25">
      <c r="A101" s="10">
        <v>92</v>
      </c>
      <c r="B101" s="1" t="s">
        <v>80</v>
      </c>
      <c r="C101" s="2" t="s">
        <v>63</v>
      </c>
      <c r="D101" s="8">
        <v>100</v>
      </c>
      <c r="E101" s="24">
        <v>0</v>
      </c>
      <c r="F101" s="5">
        <f t="shared" si="3"/>
        <v>0</v>
      </c>
    </row>
    <row r="102" spans="1:6" ht="45.75" customHeight="1" x14ac:dyDescent="0.25">
      <c r="A102" s="10">
        <v>93</v>
      </c>
      <c r="B102" s="1" t="s">
        <v>292</v>
      </c>
      <c r="C102" s="2" t="s">
        <v>63</v>
      </c>
      <c r="D102" s="8">
        <v>100</v>
      </c>
      <c r="E102" s="24">
        <v>0</v>
      </c>
      <c r="F102" s="5">
        <f t="shared" si="3"/>
        <v>0</v>
      </c>
    </row>
    <row r="103" spans="1:6" ht="87" customHeight="1" x14ac:dyDescent="0.25">
      <c r="A103" s="10">
        <v>94</v>
      </c>
      <c r="B103" s="1" t="s">
        <v>13</v>
      </c>
      <c r="C103" s="10" t="s">
        <v>12</v>
      </c>
      <c r="D103" s="10">
        <v>50</v>
      </c>
      <c r="E103" s="24">
        <v>0</v>
      </c>
      <c r="F103" s="7">
        <f t="shared" si="3"/>
        <v>0</v>
      </c>
    </row>
    <row r="104" spans="1:6" ht="52.5" customHeight="1" x14ac:dyDescent="0.25">
      <c r="A104" s="10">
        <v>95</v>
      </c>
      <c r="B104" s="1" t="s">
        <v>319</v>
      </c>
      <c r="C104" s="10" t="s">
        <v>12</v>
      </c>
      <c r="D104" s="41">
        <v>440</v>
      </c>
      <c r="E104" s="24">
        <v>0</v>
      </c>
      <c r="F104" s="7">
        <f t="shared" si="3"/>
        <v>0</v>
      </c>
    </row>
    <row r="105" spans="1:6" ht="33.75" customHeight="1" x14ac:dyDescent="0.25">
      <c r="A105" s="10">
        <v>96</v>
      </c>
      <c r="B105" s="62" t="s">
        <v>103</v>
      </c>
      <c r="C105" s="50" t="s">
        <v>12</v>
      </c>
      <c r="D105" s="50">
        <v>25</v>
      </c>
      <c r="E105" s="24">
        <v>0</v>
      </c>
      <c r="F105" s="5">
        <f t="shared" si="3"/>
        <v>0</v>
      </c>
    </row>
    <row r="106" spans="1:6" ht="33.75" customHeight="1" x14ac:dyDescent="0.25">
      <c r="A106" s="10">
        <v>97</v>
      </c>
      <c r="B106" s="1" t="s">
        <v>129</v>
      </c>
      <c r="C106" s="50" t="s">
        <v>12</v>
      </c>
      <c r="D106" s="70">
        <v>30</v>
      </c>
      <c r="E106" s="24">
        <v>0</v>
      </c>
      <c r="F106" s="5">
        <f t="shared" si="3"/>
        <v>0</v>
      </c>
    </row>
    <row r="107" spans="1:6" ht="32.25" customHeight="1" x14ac:dyDescent="0.25">
      <c r="A107" s="10">
        <v>98</v>
      </c>
      <c r="B107" s="1" t="s">
        <v>85</v>
      </c>
      <c r="C107" s="10" t="s">
        <v>12</v>
      </c>
      <c r="D107" s="10">
        <v>50</v>
      </c>
      <c r="E107" s="24">
        <v>0</v>
      </c>
      <c r="F107" s="7">
        <f t="shared" si="3"/>
        <v>0</v>
      </c>
    </row>
    <row r="108" spans="1:6" ht="38.25" customHeight="1" x14ac:dyDescent="0.25">
      <c r="A108" s="10">
        <v>99</v>
      </c>
      <c r="B108" s="64" t="s">
        <v>71</v>
      </c>
      <c r="C108" s="10" t="s">
        <v>12</v>
      </c>
      <c r="D108" s="52">
        <v>6000</v>
      </c>
      <c r="E108" s="24">
        <v>0</v>
      </c>
      <c r="F108" s="5">
        <f t="shared" si="3"/>
        <v>0</v>
      </c>
    </row>
    <row r="109" spans="1:6" ht="46.5" customHeight="1" x14ac:dyDescent="0.25">
      <c r="A109" s="10">
        <v>100</v>
      </c>
      <c r="B109" s="9" t="s">
        <v>72</v>
      </c>
      <c r="C109" s="10" t="s">
        <v>12</v>
      </c>
      <c r="D109" s="52">
        <v>6000</v>
      </c>
      <c r="E109" s="24">
        <v>0</v>
      </c>
      <c r="F109" s="5">
        <f t="shared" si="3"/>
        <v>0</v>
      </c>
    </row>
    <row r="110" spans="1:6" ht="33.75" customHeight="1" x14ac:dyDescent="0.25">
      <c r="A110" s="10">
        <v>101</v>
      </c>
      <c r="B110" s="63" t="s">
        <v>74</v>
      </c>
      <c r="C110" s="36" t="s">
        <v>12</v>
      </c>
      <c r="D110" s="36">
        <v>100</v>
      </c>
      <c r="E110" s="24">
        <v>0</v>
      </c>
      <c r="F110" s="37">
        <f t="shared" ref="F110:F112" si="5">ROUND((D110*E110),2)</f>
        <v>0</v>
      </c>
    </row>
    <row r="111" spans="1:6" ht="32.25" customHeight="1" x14ac:dyDescent="0.25">
      <c r="A111" s="10">
        <v>102</v>
      </c>
      <c r="B111" s="63" t="s">
        <v>73</v>
      </c>
      <c r="C111" s="36" t="s">
        <v>12</v>
      </c>
      <c r="D111" s="36">
        <v>100</v>
      </c>
      <c r="E111" s="24">
        <v>0</v>
      </c>
      <c r="F111" s="37">
        <f t="shared" si="5"/>
        <v>0</v>
      </c>
    </row>
    <row r="112" spans="1:6" ht="38.25" customHeight="1" x14ac:dyDescent="0.25">
      <c r="A112" s="10">
        <v>103</v>
      </c>
      <c r="B112" s="62" t="s">
        <v>58</v>
      </c>
      <c r="C112" s="51" t="s">
        <v>12</v>
      </c>
      <c r="D112" s="8">
        <v>22</v>
      </c>
      <c r="E112" s="24">
        <v>0</v>
      </c>
      <c r="F112" s="5">
        <f t="shared" si="5"/>
        <v>0</v>
      </c>
    </row>
    <row r="113" spans="1:6" ht="20.100000000000001" customHeight="1" x14ac:dyDescent="0.25">
      <c r="A113" s="94" t="s">
        <v>39</v>
      </c>
      <c r="B113" s="95"/>
      <c r="C113" s="95"/>
      <c r="D113" s="95"/>
      <c r="E113" s="96"/>
      <c r="F113" s="14">
        <f>ROUND(SUM(F57:F112),2)</f>
        <v>0</v>
      </c>
    </row>
    <row r="114" spans="1:6" ht="20.100000000000001" customHeight="1" x14ac:dyDescent="0.25">
      <c r="A114" s="108" t="s">
        <v>5</v>
      </c>
      <c r="B114" s="109"/>
      <c r="C114" s="109"/>
      <c r="D114" s="109"/>
      <c r="E114" s="110"/>
      <c r="F114" s="4">
        <f>ROUND((F113*0.24),2)</f>
        <v>0</v>
      </c>
    </row>
    <row r="115" spans="1:6" ht="20.100000000000001" customHeight="1" x14ac:dyDescent="0.25">
      <c r="A115" s="82" t="s">
        <v>43</v>
      </c>
      <c r="B115" s="82"/>
      <c r="C115" s="82"/>
      <c r="D115" s="82"/>
      <c r="E115" s="82"/>
      <c r="F115" s="14">
        <f>ROUND((F113+F114),2)</f>
        <v>0</v>
      </c>
    </row>
    <row r="117" spans="1:6" ht="31.5" customHeight="1" x14ac:dyDescent="0.25">
      <c r="A117" s="79" t="s">
        <v>123</v>
      </c>
      <c r="B117" s="80"/>
      <c r="C117" s="80"/>
      <c r="D117" s="80"/>
      <c r="E117" s="80"/>
      <c r="F117" s="81"/>
    </row>
    <row r="118" spans="1:6" ht="30" x14ac:dyDescent="0.25">
      <c r="A118" s="25" t="s">
        <v>0</v>
      </c>
      <c r="B118" s="26" t="s">
        <v>6</v>
      </c>
      <c r="C118" s="25" t="s">
        <v>7</v>
      </c>
      <c r="D118" s="26" t="s">
        <v>2</v>
      </c>
      <c r="E118" s="27" t="s">
        <v>14</v>
      </c>
      <c r="F118" s="15" t="s">
        <v>4</v>
      </c>
    </row>
    <row r="119" spans="1:6" ht="51" customHeight="1" x14ac:dyDescent="0.25">
      <c r="A119" s="10">
        <v>104</v>
      </c>
      <c r="B119" s="1" t="s">
        <v>109</v>
      </c>
      <c r="C119" s="3" t="s">
        <v>12</v>
      </c>
      <c r="D119" s="52">
        <v>230</v>
      </c>
      <c r="E119" s="67">
        <v>0</v>
      </c>
      <c r="F119" s="5">
        <f t="shared" ref="F119:F128" si="6">ROUND((D119*E119),2)</f>
        <v>0</v>
      </c>
    </row>
    <row r="120" spans="1:6" ht="51" customHeight="1" x14ac:dyDescent="0.25">
      <c r="A120" s="10">
        <v>105</v>
      </c>
      <c r="B120" s="1" t="s">
        <v>108</v>
      </c>
      <c r="C120" s="3" t="s">
        <v>12</v>
      </c>
      <c r="D120" s="52">
        <v>230</v>
      </c>
      <c r="E120" s="67">
        <v>0</v>
      </c>
      <c r="F120" s="5">
        <f t="shared" si="6"/>
        <v>0</v>
      </c>
    </row>
    <row r="121" spans="1:6" ht="51" customHeight="1" x14ac:dyDescent="0.25">
      <c r="A121" s="10">
        <v>106</v>
      </c>
      <c r="B121" s="1" t="s">
        <v>107</v>
      </c>
      <c r="C121" s="3" t="s">
        <v>12</v>
      </c>
      <c r="D121" s="52">
        <v>460</v>
      </c>
      <c r="E121" s="67">
        <v>0</v>
      </c>
      <c r="F121" s="5">
        <f t="shared" si="6"/>
        <v>0</v>
      </c>
    </row>
    <row r="122" spans="1:6" ht="51" customHeight="1" x14ac:dyDescent="0.25">
      <c r="A122" s="10">
        <v>107</v>
      </c>
      <c r="B122" s="1" t="s">
        <v>110</v>
      </c>
      <c r="C122" s="3" t="s">
        <v>12</v>
      </c>
      <c r="D122" s="52">
        <v>230</v>
      </c>
      <c r="E122" s="67">
        <v>0</v>
      </c>
      <c r="F122" s="5">
        <f t="shared" si="6"/>
        <v>0</v>
      </c>
    </row>
    <row r="123" spans="1:6" ht="33" customHeight="1" x14ac:dyDescent="0.25">
      <c r="A123" s="10">
        <v>108</v>
      </c>
      <c r="B123" s="1" t="s">
        <v>81</v>
      </c>
      <c r="C123" s="3" t="s">
        <v>12</v>
      </c>
      <c r="D123" s="8">
        <v>15</v>
      </c>
      <c r="E123" s="67">
        <v>0</v>
      </c>
      <c r="F123" s="5">
        <f t="shared" si="6"/>
        <v>0</v>
      </c>
    </row>
    <row r="124" spans="1:6" ht="54" customHeight="1" x14ac:dyDescent="0.25">
      <c r="A124" s="10">
        <v>109</v>
      </c>
      <c r="B124" s="1" t="s">
        <v>105</v>
      </c>
      <c r="C124" s="29" t="s">
        <v>12</v>
      </c>
      <c r="D124" s="30">
        <v>50</v>
      </c>
      <c r="E124" s="67">
        <v>0</v>
      </c>
      <c r="F124" s="5">
        <f t="shared" si="6"/>
        <v>0</v>
      </c>
    </row>
    <row r="125" spans="1:6" ht="67.5" customHeight="1" x14ac:dyDescent="0.25">
      <c r="A125" s="10">
        <v>110</v>
      </c>
      <c r="B125" s="62" t="s">
        <v>125</v>
      </c>
      <c r="C125" s="2" t="s">
        <v>64</v>
      </c>
      <c r="D125" s="8">
        <v>460</v>
      </c>
      <c r="E125" s="67">
        <v>0</v>
      </c>
      <c r="F125" s="5">
        <f t="shared" si="6"/>
        <v>0</v>
      </c>
    </row>
    <row r="126" spans="1:6" ht="66.75" customHeight="1" x14ac:dyDescent="0.25">
      <c r="A126" s="10">
        <v>111</v>
      </c>
      <c r="B126" s="62" t="s">
        <v>126</v>
      </c>
      <c r="C126" s="2" t="s">
        <v>64</v>
      </c>
      <c r="D126" s="8">
        <v>460</v>
      </c>
      <c r="E126" s="67">
        <v>0</v>
      </c>
      <c r="F126" s="5">
        <f t="shared" si="6"/>
        <v>0</v>
      </c>
    </row>
    <row r="127" spans="1:6" ht="66.75" customHeight="1" x14ac:dyDescent="0.25">
      <c r="A127" s="10">
        <v>112</v>
      </c>
      <c r="B127" s="62" t="s">
        <v>136</v>
      </c>
      <c r="C127" s="2" t="s">
        <v>63</v>
      </c>
      <c r="D127" s="8">
        <v>48</v>
      </c>
      <c r="E127" s="67">
        <v>0</v>
      </c>
      <c r="F127" s="5">
        <f t="shared" si="6"/>
        <v>0</v>
      </c>
    </row>
    <row r="128" spans="1:6" ht="61.5" customHeight="1" x14ac:dyDescent="0.25">
      <c r="A128" s="10">
        <v>113</v>
      </c>
      <c r="B128" s="62" t="s">
        <v>135</v>
      </c>
      <c r="C128" s="2" t="s">
        <v>63</v>
      </c>
      <c r="D128" s="8">
        <v>48</v>
      </c>
      <c r="E128" s="67">
        <v>0</v>
      </c>
      <c r="F128" s="5">
        <f t="shared" si="6"/>
        <v>0</v>
      </c>
    </row>
    <row r="129" spans="1:6" ht="74.25" customHeight="1" x14ac:dyDescent="0.25">
      <c r="A129" s="10">
        <v>114</v>
      </c>
      <c r="B129" s="63" t="s">
        <v>60</v>
      </c>
      <c r="C129" s="10" t="s">
        <v>12</v>
      </c>
      <c r="D129" s="10">
        <v>24</v>
      </c>
      <c r="E129" s="67">
        <v>0</v>
      </c>
      <c r="F129" s="7">
        <f t="shared" ref="F129" si="7">ROUND((D129*E129),2)</f>
        <v>0</v>
      </c>
    </row>
    <row r="130" spans="1:6" ht="57.75" customHeight="1" x14ac:dyDescent="0.25">
      <c r="A130" s="10">
        <v>115</v>
      </c>
      <c r="B130" s="63" t="s">
        <v>116</v>
      </c>
      <c r="C130" s="2" t="s">
        <v>65</v>
      </c>
      <c r="D130" s="10">
        <v>12</v>
      </c>
      <c r="E130" s="67">
        <v>0</v>
      </c>
      <c r="F130" s="7">
        <f t="shared" ref="F130:F158" si="8">ROUND((D130*E130),2)</f>
        <v>0</v>
      </c>
    </row>
    <row r="131" spans="1:6" ht="46.5" customHeight="1" x14ac:dyDescent="0.25">
      <c r="A131" s="10">
        <v>116</v>
      </c>
      <c r="B131" s="63" t="s">
        <v>188</v>
      </c>
      <c r="C131" s="2" t="s">
        <v>65</v>
      </c>
      <c r="D131" s="10">
        <v>12</v>
      </c>
      <c r="E131" s="67">
        <v>0</v>
      </c>
      <c r="F131" s="7">
        <f t="shared" si="8"/>
        <v>0</v>
      </c>
    </row>
    <row r="132" spans="1:6" ht="45.75" customHeight="1" x14ac:dyDescent="0.25">
      <c r="A132" s="10">
        <v>117</v>
      </c>
      <c r="B132" s="1" t="s">
        <v>87</v>
      </c>
      <c r="C132" s="51" t="s">
        <v>12</v>
      </c>
      <c r="D132" s="8">
        <v>25</v>
      </c>
      <c r="E132" s="67">
        <v>0</v>
      </c>
      <c r="F132" s="5">
        <f t="shared" si="8"/>
        <v>0</v>
      </c>
    </row>
    <row r="133" spans="1:6" ht="39" customHeight="1" x14ac:dyDescent="0.25">
      <c r="A133" s="10">
        <v>118</v>
      </c>
      <c r="B133" s="1" t="s">
        <v>231</v>
      </c>
      <c r="C133" s="29" t="s">
        <v>12</v>
      </c>
      <c r="D133" s="30">
        <v>75</v>
      </c>
      <c r="E133" s="67">
        <v>0</v>
      </c>
      <c r="F133" s="5">
        <f t="shared" si="8"/>
        <v>0</v>
      </c>
    </row>
    <row r="134" spans="1:6" ht="30.75" customHeight="1" x14ac:dyDescent="0.25">
      <c r="A134" s="10">
        <v>119</v>
      </c>
      <c r="B134" s="1" t="s">
        <v>89</v>
      </c>
      <c r="C134" s="29" t="s">
        <v>12</v>
      </c>
      <c r="D134" s="30">
        <v>48</v>
      </c>
      <c r="E134" s="67">
        <v>0</v>
      </c>
      <c r="F134" s="7">
        <f t="shared" si="8"/>
        <v>0</v>
      </c>
    </row>
    <row r="135" spans="1:6" ht="60" x14ac:dyDescent="0.25">
      <c r="A135" s="10">
        <v>120</v>
      </c>
      <c r="B135" s="63" t="s">
        <v>303</v>
      </c>
      <c r="C135" s="2" t="s">
        <v>63</v>
      </c>
      <c r="D135" s="10">
        <v>23</v>
      </c>
      <c r="E135" s="67">
        <v>0</v>
      </c>
      <c r="F135" s="7">
        <f t="shared" si="8"/>
        <v>0</v>
      </c>
    </row>
    <row r="136" spans="1:6" ht="89.25" customHeight="1" x14ac:dyDescent="0.25">
      <c r="A136" s="10">
        <v>121</v>
      </c>
      <c r="B136" s="63" t="s">
        <v>311</v>
      </c>
      <c r="C136" s="2" t="s">
        <v>63</v>
      </c>
      <c r="D136" s="30">
        <v>70</v>
      </c>
      <c r="E136" s="67">
        <v>0</v>
      </c>
      <c r="F136" s="5">
        <f t="shared" si="8"/>
        <v>0</v>
      </c>
    </row>
    <row r="137" spans="1:6" ht="44.25" customHeight="1" x14ac:dyDescent="0.25">
      <c r="A137" s="10">
        <v>122</v>
      </c>
      <c r="B137" s="1" t="s">
        <v>130</v>
      </c>
      <c r="C137" s="51" t="s">
        <v>15</v>
      </c>
      <c r="D137" s="8">
        <v>100</v>
      </c>
      <c r="E137" s="67">
        <v>0</v>
      </c>
      <c r="F137" s="5">
        <f t="shared" si="8"/>
        <v>0</v>
      </c>
    </row>
    <row r="138" spans="1:6" ht="60" x14ac:dyDescent="0.25">
      <c r="A138" s="10">
        <v>123</v>
      </c>
      <c r="B138" s="1" t="s">
        <v>312</v>
      </c>
      <c r="C138" s="51" t="s">
        <v>15</v>
      </c>
      <c r="D138" s="8">
        <v>100</v>
      </c>
      <c r="E138" s="67">
        <v>0</v>
      </c>
      <c r="F138" s="5">
        <f t="shared" si="8"/>
        <v>0</v>
      </c>
    </row>
    <row r="139" spans="1:6" ht="52.5" customHeight="1" x14ac:dyDescent="0.25">
      <c r="A139" s="10">
        <v>124</v>
      </c>
      <c r="B139" s="1" t="s">
        <v>314</v>
      </c>
      <c r="C139" s="51" t="s">
        <v>15</v>
      </c>
      <c r="D139" s="8">
        <v>100</v>
      </c>
      <c r="E139" s="67">
        <v>0</v>
      </c>
      <c r="F139" s="5">
        <f t="shared" si="8"/>
        <v>0</v>
      </c>
    </row>
    <row r="140" spans="1:6" ht="48.75" customHeight="1" x14ac:dyDescent="0.25">
      <c r="A140" s="10">
        <v>125</v>
      </c>
      <c r="B140" s="62" t="s">
        <v>321</v>
      </c>
      <c r="C140" s="2" t="s">
        <v>63</v>
      </c>
      <c r="D140" s="6">
        <v>57</v>
      </c>
      <c r="E140" s="67">
        <v>0</v>
      </c>
      <c r="F140" s="5">
        <f t="shared" si="8"/>
        <v>0</v>
      </c>
    </row>
    <row r="141" spans="1:6" ht="40.5" customHeight="1" x14ac:dyDescent="0.25">
      <c r="A141" s="10">
        <v>126</v>
      </c>
      <c r="B141" s="62" t="s">
        <v>322</v>
      </c>
      <c r="C141" s="2" t="s">
        <v>63</v>
      </c>
      <c r="D141" s="3">
        <v>57</v>
      </c>
      <c r="E141" s="67">
        <v>0</v>
      </c>
      <c r="F141" s="5">
        <f t="shared" si="8"/>
        <v>0</v>
      </c>
    </row>
    <row r="142" spans="1:6" ht="54" customHeight="1" x14ac:dyDescent="0.25">
      <c r="A142" s="10">
        <v>127</v>
      </c>
      <c r="B142" s="1" t="s">
        <v>131</v>
      </c>
      <c r="C142" s="29" t="s">
        <v>12</v>
      </c>
      <c r="D142" s="30">
        <v>96</v>
      </c>
      <c r="E142" s="67">
        <v>0</v>
      </c>
      <c r="F142" s="5">
        <f t="shared" si="8"/>
        <v>0</v>
      </c>
    </row>
    <row r="143" spans="1:6" ht="30" x14ac:dyDescent="0.25">
      <c r="A143" s="10">
        <v>128</v>
      </c>
      <c r="B143" s="1" t="s">
        <v>323</v>
      </c>
      <c r="C143" s="51" t="s">
        <v>15</v>
      </c>
      <c r="D143" s="54">
        <v>25</v>
      </c>
      <c r="E143" s="67">
        <v>0</v>
      </c>
      <c r="F143" s="5">
        <f t="shared" si="8"/>
        <v>0</v>
      </c>
    </row>
    <row r="144" spans="1:6" ht="44.25" customHeight="1" x14ac:dyDescent="0.25">
      <c r="A144" s="10">
        <v>129</v>
      </c>
      <c r="B144" s="63" t="s">
        <v>324</v>
      </c>
      <c r="C144" s="10" t="s">
        <v>12</v>
      </c>
      <c r="D144" s="65">
        <v>30</v>
      </c>
      <c r="E144" s="67">
        <v>0</v>
      </c>
      <c r="F144" s="5">
        <f t="shared" si="8"/>
        <v>0</v>
      </c>
    </row>
    <row r="145" spans="1:6" ht="33" customHeight="1" x14ac:dyDescent="0.25">
      <c r="A145" s="10">
        <v>130</v>
      </c>
      <c r="B145" s="1" t="s">
        <v>99</v>
      </c>
      <c r="C145" s="10" t="s">
        <v>12</v>
      </c>
      <c r="D145" s="65">
        <v>250</v>
      </c>
      <c r="E145" s="67">
        <v>0</v>
      </c>
      <c r="F145" s="5">
        <f t="shared" si="8"/>
        <v>0</v>
      </c>
    </row>
    <row r="146" spans="1:6" ht="38.25" customHeight="1" x14ac:dyDescent="0.25">
      <c r="A146" s="10">
        <v>131</v>
      </c>
      <c r="B146" s="66" t="s">
        <v>96</v>
      </c>
      <c r="C146" s="42" t="s">
        <v>12</v>
      </c>
      <c r="D146" s="55">
        <v>150</v>
      </c>
      <c r="E146" s="67">
        <v>0</v>
      </c>
      <c r="F146" s="43">
        <f t="shared" si="8"/>
        <v>0</v>
      </c>
    </row>
    <row r="147" spans="1:6" ht="45" customHeight="1" x14ac:dyDescent="0.25">
      <c r="A147" s="10">
        <v>132</v>
      </c>
      <c r="B147" s="1" t="s">
        <v>102</v>
      </c>
      <c r="C147" s="2" t="s">
        <v>63</v>
      </c>
      <c r="D147" s="65">
        <v>50</v>
      </c>
      <c r="E147" s="67">
        <v>0</v>
      </c>
      <c r="F147" s="5">
        <f t="shared" si="8"/>
        <v>0</v>
      </c>
    </row>
    <row r="148" spans="1:6" ht="39.75" customHeight="1" x14ac:dyDescent="0.25">
      <c r="A148" s="10">
        <v>133</v>
      </c>
      <c r="B148" s="1" t="s">
        <v>90</v>
      </c>
      <c r="C148" s="2" t="s">
        <v>63</v>
      </c>
      <c r="D148" s="3">
        <v>41</v>
      </c>
      <c r="E148" s="67">
        <v>0</v>
      </c>
      <c r="F148" s="7">
        <f t="shared" si="8"/>
        <v>0</v>
      </c>
    </row>
    <row r="149" spans="1:6" ht="42" customHeight="1" x14ac:dyDescent="0.25">
      <c r="A149" s="10">
        <v>134</v>
      </c>
      <c r="B149" s="1" t="s">
        <v>91</v>
      </c>
      <c r="C149" s="2" t="s">
        <v>63</v>
      </c>
      <c r="D149" s="3">
        <v>33</v>
      </c>
      <c r="E149" s="67">
        <v>0</v>
      </c>
      <c r="F149" s="7">
        <f t="shared" si="8"/>
        <v>0</v>
      </c>
    </row>
    <row r="150" spans="1:6" ht="69.75" customHeight="1" x14ac:dyDescent="0.25">
      <c r="A150" s="10">
        <v>135</v>
      </c>
      <c r="B150" s="1" t="s">
        <v>10</v>
      </c>
      <c r="C150" s="29" t="s">
        <v>12</v>
      </c>
      <c r="D150" s="30">
        <v>250</v>
      </c>
      <c r="E150" s="67">
        <v>0</v>
      </c>
      <c r="F150" s="5">
        <f t="shared" si="8"/>
        <v>0</v>
      </c>
    </row>
    <row r="151" spans="1:6" ht="64.5" customHeight="1" x14ac:dyDescent="0.25">
      <c r="A151" s="10">
        <v>136</v>
      </c>
      <c r="B151" s="1" t="s">
        <v>101</v>
      </c>
      <c r="C151" s="29" t="s">
        <v>12</v>
      </c>
      <c r="D151" s="31">
        <v>150</v>
      </c>
      <c r="E151" s="67">
        <v>0</v>
      </c>
      <c r="F151" s="5">
        <f t="shared" si="8"/>
        <v>0</v>
      </c>
    </row>
    <row r="152" spans="1:6" ht="51" customHeight="1" x14ac:dyDescent="0.25">
      <c r="A152" s="10">
        <v>137</v>
      </c>
      <c r="B152" s="1" t="s">
        <v>47</v>
      </c>
      <c r="C152" s="2" t="s">
        <v>63</v>
      </c>
      <c r="D152" s="30">
        <v>46</v>
      </c>
      <c r="E152" s="67">
        <v>0</v>
      </c>
      <c r="F152" s="5">
        <f t="shared" si="8"/>
        <v>0</v>
      </c>
    </row>
    <row r="153" spans="1:6" ht="49.5" customHeight="1" x14ac:dyDescent="0.25">
      <c r="A153" s="10">
        <v>138</v>
      </c>
      <c r="B153" s="1" t="s">
        <v>68</v>
      </c>
      <c r="C153" s="29" t="s">
        <v>12</v>
      </c>
      <c r="D153" s="31">
        <v>75</v>
      </c>
      <c r="E153" s="67">
        <v>0</v>
      </c>
      <c r="F153" s="5">
        <f t="shared" si="8"/>
        <v>0</v>
      </c>
    </row>
    <row r="154" spans="1:6" ht="49.5" customHeight="1" x14ac:dyDescent="0.25">
      <c r="A154" s="10">
        <v>139</v>
      </c>
      <c r="B154" s="1" t="s">
        <v>111</v>
      </c>
      <c r="C154" s="29" t="s">
        <v>12</v>
      </c>
      <c r="D154" s="71">
        <v>23</v>
      </c>
      <c r="E154" s="67">
        <v>0</v>
      </c>
      <c r="F154" s="5">
        <f t="shared" si="8"/>
        <v>0</v>
      </c>
    </row>
    <row r="155" spans="1:6" ht="49.5" customHeight="1" x14ac:dyDescent="0.25">
      <c r="A155" s="10">
        <v>140</v>
      </c>
      <c r="B155" s="1" t="s">
        <v>57</v>
      </c>
      <c r="C155" s="29" t="s">
        <v>12</v>
      </c>
      <c r="D155" s="30">
        <v>230</v>
      </c>
      <c r="E155" s="67">
        <v>0</v>
      </c>
      <c r="F155" s="5">
        <f t="shared" si="8"/>
        <v>0</v>
      </c>
    </row>
    <row r="156" spans="1:6" ht="49.5" customHeight="1" x14ac:dyDescent="0.25">
      <c r="A156" s="10">
        <v>141</v>
      </c>
      <c r="B156" s="1" t="s">
        <v>228</v>
      </c>
      <c r="C156" s="2" t="s">
        <v>12</v>
      </c>
      <c r="D156" s="30">
        <v>20</v>
      </c>
      <c r="E156" s="67">
        <v>0</v>
      </c>
      <c r="F156" s="5">
        <f t="shared" si="8"/>
        <v>0</v>
      </c>
    </row>
    <row r="157" spans="1:6" ht="45" customHeight="1" x14ac:dyDescent="0.25">
      <c r="A157" s="10">
        <v>142</v>
      </c>
      <c r="B157" s="1" t="s">
        <v>100</v>
      </c>
      <c r="C157" s="2" t="s">
        <v>63</v>
      </c>
      <c r="D157" s="30">
        <v>20</v>
      </c>
      <c r="E157" s="67">
        <v>0</v>
      </c>
      <c r="F157" s="5">
        <f t="shared" si="8"/>
        <v>0</v>
      </c>
    </row>
    <row r="158" spans="1:6" ht="49.5" customHeight="1" x14ac:dyDescent="0.25">
      <c r="A158" s="10">
        <v>143</v>
      </c>
      <c r="B158" s="1" t="s">
        <v>11</v>
      </c>
      <c r="C158" s="6" t="s">
        <v>12</v>
      </c>
      <c r="D158" s="3">
        <v>24</v>
      </c>
      <c r="E158" s="67">
        <v>0</v>
      </c>
      <c r="F158" s="7">
        <f t="shared" si="8"/>
        <v>0</v>
      </c>
    </row>
    <row r="159" spans="1:6" ht="45.75" customHeight="1" x14ac:dyDescent="0.25">
      <c r="A159" s="10">
        <v>144</v>
      </c>
      <c r="B159" s="1" t="s">
        <v>287</v>
      </c>
      <c r="C159" s="29" t="s">
        <v>64</v>
      </c>
      <c r="D159" s="30">
        <v>72</v>
      </c>
      <c r="E159" s="67">
        <v>0</v>
      </c>
      <c r="F159" s="5">
        <f t="shared" ref="F159:F201" si="9">ROUND((D159*E159),2)</f>
        <v>0</v>
      </c>
    </row>
    <row r="160" spans="1:6" ht="57" customHeight="1" x14ac:dyDescent="0.25">
      <c r="A160" s="10">
        <v>145</v>
      </c>
      <c r="B160" s="62" t="s">
        <v>67</v>
      </c>
      <c r="C160" s="29" t="s">
        <v>12</v>
      </c>
      <c r="D160" s="31">
        <v>62</v>
      </c>
      <c r="E160" s="67">
        <v>0</v>
      </c>
      <c r="F160" s="5">
        <f t="shared" si="9"/>
        <v>0</v>
      </c>
    </row>
    <row r="161" spans="1:6" ht="49.5" customHeight="1" x14ac:dyDescent="0.25">
      <c r="A161" s="10">
        <v>146</v>
      </c>
      <c r="B161" s="1" t="s">
        <v>92</v>
      </c>
      <c r="C161" s="2" t="s">
        <v>63</v>
      </c>
      <c r="D161" s="3">
        <v>41</v>
      </c>
      <c r="E161" s="67">
        <v>0</v>
      </c>
      <c r="F161" s="7">
        <f t="shared" si="9"/>
        <v>0</v>
      </c>
    </row>
    <row r="162" spans="1:6" ht="51" customHeight="1" x14ac:dyDescent="0.25">
      <c r="A162" s="10">
        <v>147</v>
      </c>
      <c r="B162" s="1" t="s">
        <v>66</v>
      </c>
      <c r="C162" s="29" t="s">
        <v>12</v>
      </c>
      <c r="D162" s="30">
        <v>150</v>
      </c>
      <c r="E162" s="67">
        <v>0</v>
      </c>
      <c r="F162" s="5">
        <f t="shared" si="9"/>
        <v>0</v>
      </c>
    </row>
    <row r="163" spans="1:6" ht="56.25" customHeight="1" x14ac:dyDescent="0.25">
      <c r="A163" s="10">
        <v>148</v>
      </c>
      <c r="B163" s="64" t="s">
        <v>267</v>
      </c>
      <c r="C163" s="10" t="s">
        <v>12</v>
      </c>
      <c r="D163" s="3">
        <v>442</v>
      </c>
      <c r="E163" s="67">
        <v>0</v>
      </c>
      <c r="F163" s="7">
        <f t="shared" si="9"/>
        <v>0</v>
      </c>
    </row>
    <row r="164" spans="1:6" ht="56.25" customHeight="1" x14ac:dyDescent="0.25">
      <c r="A164" s="10">
        <v>149</v>
      </c>
      <c r="B164" s="64" t="s">
        <v>266</v>
      </c>
      <c r="C164" s="10" t="s">
        <v>12</v>
      </c>
      <c r="D164" s="3">
        <v>1140</v>
      </c>
      <c r="E164" s="67">
        <v>0</v>
      </c>
      <c r="F164" s="7">
        <f t="shared" si="9"/>
        <v>0</v>
      </c>
    </row>
    <row r="165" spans="1:6" ht="56.25" customHeight="1" x14ac:dyDescent="0.25">
      <c r="A165" s="10">
        <v>150</v>
      </c>
      <c r="B165" s="64" t="s">
        <v>268</v>
      </c>
      <c r="C165" s="10" t="s">
        <v>12</v>
      </c>
      <c r="D165" s="3">
        <v>1440</v>
      </c>
      <c r="E165" s="67">
        <v>0</v>
      </c>
      <c r="F165" s="7">
        <f t="shared" si="9"/>
        <v>0</v>
      </c>
    </row>
    <row r="166" spans="1:6" ht="56.25" customHeight="1" x14ac:dyDescent="0.25">
      <c r="A166" s="10">
        <v>151</v>
      </c>
      <c r="B166" s="64" t="s">
        <v>269</v>
      </c>
      <c r="C166" s="10" t="s">
        <v>12</v>
      </c>
      <c r="D166" s="3">
        <v>300</v>
      </c>
      <c r="E166" s="67">
        <v>0</v>
      </c>
      <c r="F166" s="7">
        <f t="shared" si="9"/>
        <v>0</v>
      </c>
    </row>
    <row r="167" spans="1:6" ht="51.75" customHeight="1" x14ac:dyDescent="0.25">
      <c r="A167" s="10">
        <v>152</v>
      </c>
      <c r="B167" s="1" t="s">
        <v>49</v>
      </c>
      <c r="C167" s="2" t="s">
        <v>63</v>
      </c>
      <c r="D167" s="30">
        <v>46</v>
      </c>
      <c r="E167" s="67">
        <v>0</v>
      </c>
      <c r="F167" s="5">
        <f t="shared" si="9"/>
        <v>0</v>
      </c>
    </row>
    <row r="168" spans="1:6" ht="42" customHeight="1" x14ac:dyDescent="0.25">
      <c r="A168" s="10">
        <v>153</v>
      </c>
      <c r="B168" s="63" t="s">
        <v>293</v>
      </c>
      <c r="C168" s="2" t="s">
        <v>290</v>
      </c>
      <c r="D168" s="36">
        <v>46</v>
      </c>
      <c r="E168" s="67">
        <v>0</v>
      </c>
      <c r="F168" s="37">
        <f t="shared" si="9"/>
        <v>0</v>
      </c>
    </row>
    <row r="169" spans="1:6" ht="36.75" customHeight="1" x14ac:dyDescent="0.25">
      <c r="A169" s="10">
        <v>154</v>
      </c>
      <c r="B169" s="1" t="s">
        <v>50</v>
      </c>
      <c r="C169" s="10" t="s">
        <v>12</v>
      </c>
      <c r="D169" s="10">
        <v>87</v>
      </c>
      <c r="E169" s="67">
        <v>0</v>
      </c>
      <c r="F169" s="7">
        <f t="shared" si="9"/>
        <v>0</v>
      </c>
    </row>
    <row r="170" spans="1:6" ht="42.75" customHeight="1" x14ac:dyDescent="0.25">
      <c r="A170" s="10">
        <v>155</v>
      </c>
      <c r="B170" s="1" t="s">
        <v>75</v>
      </c>
      <c r="C170" s="10" t="s">
        <v>12</v>
      </c>
      <c r="D170" s="53">
        <v>24</v>
      </c>
      <c r="E170" s="67">
        <v>0</v>
      </c>
      <c r="F170" s="5">
        <f t="shared" si="9"/>
        <v>0</v>
      </c>
    </row>
    <row r="171" spans="1:6" ht="42" customHeight="1" x14ac:dyDescent="0.25">
      <c r="A171" s="10">
        <v>156</v>
      </c>
      <c r="B171" s="62" t="s">
        <v>223</v>
      </c>
      <c r="C171" s="10" t="s">
        <v>12</v>
      </c>
      <c r="D171" s="10">
        <v>48</v>
      </c>
      <c r="E171" s="67">
        <v>0</v>
      </c>
      <c r="F171" s="7">
        <f t="shared" si="9"/>
        <v>0</v>
      </c>
    </row>
    <row r="172" spans="1:6" ht="42" customHeight="1" x14ac:dyDescent="0.25">
      <c r="A172" s="10">
        <v>157</v>
      </c>
      <c r="B172" s="62" t="s">
        <v>222</v>
      </c>
      <c r="C172" s="10" t="s">
        <v>12</v>
      </c>
      <c r="D172" s="10">
        <v>48</v>
      </c>
      <c r="E172" s="67">
        <v>0</v>
      </c>
      <c r="F172" s="7">
        <f t="shared" si="9"/>
        <v>0</v>
      </c>
    </row>
    <row r="173" spans="1:6" ht="45" customHeight="1" x14ac:dyDescent="0.25">
      <c r="A173" s="10">
        <v>158</v>
      </c>
      <c r="B173" s="1" t="s">
        <v>309</v>
      </c>
      <c r="C173" s="10" t="s">
        <v>12</v>
      </c>
      <c r="D173" s="10">
        <v>700</v>
      </c>
      <c r="E173" s="67">
        <v>0</v>
      </c>
      <c r="F173" s="7">
        <f t="shared" si="9"/>
        <v>0</v>
      </c>
    </row>
    <row r="174" spans="1:6" ht="43.5" customHeight="1" x14ac:dyDescent="0.25">
      <c r="A174" s="10">
        <v>159</v>
      </c>
      <c r="B174" s="1" t="s">
        <v>310</v>
      </c>
      <c r="C174" s="10" t="s">
        <v>12</v>
      </c>
      <c r="D174" s="10">
        <v>700</v>
      </c>
      <c r="E174" s="67">
        <v>0</v>
      </c>
      <c r="F174" s="7">
        <f t="shared" si="9"/>
        <v>0</v>
      </c>
    </row>
    <row r="175" spans="1:6" ht="48.75" customHeight="1" x14ac:dyDescent="0.25">
      <c r="A175" s="10">
        <v>160</v>
      </c>
      <c r="B175" s="1" t="s">
        <v>48</v>
      </c>
      <c r="C175" s="2" t="s">
        <v>63</v>
      </c>
      <c r="D175" s="10">
        <v>70</v>
      </c>
      <c r="E175" s="67">
        <v>0</v>
      </c>
      <c r="F175" s="7">
        <f t="shared" si="9"/>
        <v>0</v>
      </c>
    </row>
    <row r="176" spans="1:6" ht="42.75" customHeight="1" x14ac:dyDescent="0.25">
      <c r="A176" s="10">
        <v>161</v>
      </c>
      <c r="B176" s="62" t="s">
        <v>113</v>
      </c>
      <c r="C176" s="10" t="s">
        <v>12</v>
      </c>
      <c r="D176" s="10">
        <v>48</v>
      </c>
      <c r="E176" s="67">
        <v>0</v>
      </c>
      <c r="F176" s="7">
        <f t="shared" si="9"/>
        <v>0</v>
      </c>
    </row>
    <row r="177" spans="1:6" ht="33.75" customHeight="1" x14ac:dyDescent="0.25">
      <c r="A177" s="10">
        <v>162</v>
      </c>
      <c r="B177" s="62" t="s">
        <v>3</v>
      </c>
      <c r="C177" s="10" t="s">
        <v>12</v>
      </c>
      <c r="D177" s="10">
        <v>48</v>
      </c>
      <c r="E177" s="67">
        <v>0</v>
      </c>
      <c r="F177" s="7">
        <f t="shared" si="9"/>
        <v>0</v>
      </c>
    </row>
    <row r="178" spans="1:6" ht="36.75" customHeight="1" x14ac:dyDescent="0.25">
      <c r="A178" s="10">
        <v>163</v>
      </c>
      <c r="B178" s="62" t="s">
        <v>114</v>
      </c>
      <c r="C178" s="10" t="s">
        <v>12</v>
      </c>
      <c r="D178" s="10">
        <v>48</v>
      </c>
      <c r="E178" s="67">
        <v>0</v>
      </c>
      <c r="F178" s="7">
        <f t="shared" si="9"/>
        <v>0</v>
      </c>
    </row>
    <row r="179" spans="1:6" ht="39" customHeight="1" x14ac:dyDescent="0.25">
      <c r="A179" s="10">
        <v>164</v>
      </c>
      <c r="B179" s="62" t="s">
        <v>112</v>
      </c>
      <c r="C179" s="10" t="s">
        <v>12</v>
      </c>
      <c r="D179" s="10">
        <v>48</v>
      </c>
      <c r="E179" s="67">
        <v>0</v>
      </c>
      <c r="F179" s="7">
        <f t="shared" si="9"/>
        <v>0</v>
      </c>
    </row>
    <row r="180" spans="1:6" ht="58.5" customHeight="1" x14ac:dyDescent="0.25">
      <c r="A180" s="10">
        <v>165</v>
      </c>
      <c r="B180" s="64" t="s">
        <v>84</v>
      </c>
      <c r="C180" s="10" t="s">
        <v>12</v>
      </c>
      <c r="D180" s="52">
        <v>2000</v>
      </c>
      <c r="E180" s="67">
        <v>0</v>
      </c>
      <c r="F180" s="5">
        <f t="shared" si="9"/>
        <v>0</v>
      </c>
    </row>
    <row r="181" spans="1:6" ht="67.5" customHeight="1" x14ac:dyDescent="0.25">
      <c r="A181" s="10">
        <v>166</v>
      </c>
      <c r="B181" s="1" t="s">
        <v>313</v>
      </c>
      <c r="C181" s="51" t="s">
        <v>15</v>
      </c>
      <c r="D181" s="8">
        <v>25</v>
      </c>
      <c r="E181" s="67">
        <v>0</v>
      </c>
      <c r="F181" s="5">
        <f t="shared" si="9"/>
        <v>0</v>
      </c>
    </row>
    <row r="182" spans="1:6" ht="40.5" customHeight="1" x14ac:dyDescent="0.25">
      <c r="A182" s="10">
        <v>167</v>
      </c>
      <c r="B182" s="64" t="s">
        <v>104</v>
      </c>
      <c r="C182" s="10" t="s">
        <v>12</v>
      </c>
      <c r="D182" s="53">
        <v>48</v>
      </c>
      <c r="E182" s="67">
        <v>0</v>
      </c>
      <c r="F182" s="5">
        <f t="shared" si="9"/>
        <v>0</v>
      </c>
    </row>
    <row r="183" spans="1:6" ht="51" customHeight="1" x14ac:dyDescent="0.25">
      <c r="A183" s="10">
        <v>168</v>
      </c>
      <c r="B183" s="62" t="s">
        <v>16</v>
      </c>
      <c r="C183" s="2" t="s">
        <v>63</v>
      </c>
      <c r="D183" s="10">
        <v>50</v>
      </c>
      <c r="E183" s="67">
        <v>0</v>
      </c>
      <c r="F183" s="7">
        <f t="shared" si="9"/>
        <v>0</v>
      </c>
    </row>
    <row r="184" spans="1:6" ht="57.75" customHeight="1" x14ac:dyDescent="0.25">
      <c r="A184" s="10">
        <v>169</v>
      </c>
      <c r="B184" s="66" t="s">
        <v>285</v>
      </c>
      <c r="C184" s="42" t="s">
        <v>12</v>
      </c>
      <c r="D184" s="57">
        <v>5</v>
      </c>
      <c r="E184" s="67">
        <v>0</v>
      </c>
      <c r="F184" s="43">
        <f t="shared" si="9"/>
        <v>0</v>
      </c>
    </row>
    <row r="185" spans="1:6" ht="54.75" customHeight="1" x14ac:dyDescent="0.25">
      <c r="A185" s="10">
        <v>170</v>
      </c>
      <c r="B185" s="1" t="s">
        <v>127</v>
      </c>
      <c r="C185" s="29" t="s">
        <v>12</v>
      </c>
      <c r="D185" s="72">
        <v>565</v>
      </c>
      <c r="E185" s="67">
        <v>0</v>
      </c>
      <c r="F185" s="5">
        <f t="shared" si="9"/>
        <v>0</v>
      </c>
    </row>
    <row r="186" spans="1:6" ht="61.5" customHeight="1" x14ac:dyDescent="0.25">
      <c r="A186" s="10">
        <v>171</v>
      </c>
      <c r="B186" s="1" t="s">
        <v>86</v>
      </c>
      <c r="C186" s="2" t="s">
        <v>63</v>
      </c>
      <c r="D186" s="40">
        <v>46</v>
      </c>
      <c r="E186" s="67">
        <v>0</v>
      </c>
      <c r="F186" s="7">
        <f t="shared" si="9"/>
        <v>0</v>
      </c>
    </row>
    <row r="187" spans="1:6" ht="39" customHeight="1" x14ac:dyDescent="0.25">
      <c r="A187" s="10">
        <v>172</v>
      </c>
      <c r="B187" s="1" t="s">
        <v>139</v>
      </c>
      <c r="C187" s="2" t="s">
        <v>12</v>
      </c>
      <c r="D187" s="40">
        <v>100</v>
      </c>
      <c r="E187" s="67">
        <v>0</v>
      </c>
      <c r="F187" s="7">
        <f t="shared" si="9"/>
        <v>0</v>
      </c>
    </row>
    <row r="188" spans="1:6" ht="53.25" customHeight="1" x14ac:dyDescent="0.25">
      <c r="A188" s="10">
        <v>173</v>
      </c>
      <c r="B188" s="1" t="s">
        <v>88</v>
      </c>
      <c r="C188" s="51" t="s">
        <v>15</v>
      </c>
      <c r="D188" s="59">
        <v>115</v>
      </c>
      <c r="E188" s="67">
        <v>0</v>
      </c>
      <c r="F188" s="5">
        <f t="shared" si="9"/>
        <v>0</v>
      </c>
    </row>
    <row r="189" spans="1:6" ht="53.25" customHeight="1" x14ac:dyDescent="0.25">
      <c r="A189" s="10">
        <v>174</v>
      </c>
      <c r="B189" s="1" t="s">
        <v>252</v>
      </c>
      <c r="C189" s="2" t="s">
        <v>63</v>
      </c>
      <c r="D189" s="59">
        <v>10</v>
      </c>
      <c r="E189" s="67">
        <v>0</v>
      </c>
      <c r="F189" s="5">
        <f t="shared" si="9"/>
        <v>0</v>
      </c>
    </row>
    <row r="190" spans="1:6" ht="53.25" customHeight="1" x14ac:dyDescent="0.25">
      <c r="A190" s="10">
        <v>175</v>
      </c>
      <c r="B190" s="1" t="s">
        <v>253</v>
      </c>
      <c r="C190" s="2" t="s">
        <v>63</v>
      </c>
      <c r="D190" s="59">
        <v>10</v>
      </c>
      <c r="E190" s="67">
        <v>0</v>
      </c>
      <c r="F190" s="5">
        <f t="shared" si="9"/>
        <v>0</v>
      </c>
    </row>
    <row r="191" spans="1:6" ht="53.25" customHeight="1" x14ac:dyDescent="0.25">
      <c r="A191" s="10">
        <v>176</v>
      </c>
      <c r="B191" s="1" t="s">
        <v>254</v>
      </c>
      <c r="C191" s="2" t="s">
        <v>63</v>
      </c>
      <c r="D191" s="59">
        <v>10</v>
      </c>
      <c r="E191" s="67">
        <v>0</v>
      </c>
      <c r="F191" s="5">
        <f t="shared" si="9"/>
        <v>0</v>
      </c>
    </row>
    <row r="192" spans="1:6" ht="53.25" customHeight="1" x14ac:dyDescent="0.25">
      <c r="A192" s="10">
        <v>177</v>
      </c>
      <c r="B192" s="1" t="s">
        <v>275</v>
      </c>
      <c r="C192" s="2" t="s">
        <v>63</v>
      </c>
      <c r="D192" s="59">
        <v>10</v>
      </c>
      <c r="E192" s="67">
        <v>0</v>
      </c>
      <c r="F192" s="5">
        <f t="shared" si="9"/>
        <v>0</v>
      </c>
    </row>
    <row r="193" spans="1:6" ht="53.25" customHeight="1" x14ac:dyDescent="0.25">
      <c r="A193" s="10">
        <v>178</v>
      </c>
      <c r="B193" s="1" t="s">
        <v>276</v>
      </c>
      <c r="C193" s="2" t="s">
        <v>63</v>
      </c>
      <c r="D193" s="59">
        <v>10</v>
      </c>
      <c r="E193" s="67">
        <v>0</v>
      </c>
      <c r="F193" s="5">
        <f t="shared" si="9"/>
        <v>0</v>
      </c>
    </row>
    <row r="194" spans="1:6" ht="53.25" customHeight="1" x14ac:dyDescent="0.25">
      <c r="A194" s="10">
        <v>179</v>
      </c>
      <c r="B194" s="1" t="s">
        <v>277</v>
      </c>
      <c r="C194" s="2" t="s">
        <v>63</v>
      </c>
      <c r="D194" s="59">
        <v>10</v>
      </c>
      <c r="E194" s="67">
        <v>0</v>
      </c>
      <c r="F194" s="5">
        <f t="shared" si="9"/>
        <v>0</v>
      </c>
    </row>
    <row r="195" spans="1:6" ht="53.25" customHeight="1" x14ac:dyDescent="0.25">
      <c r="A195" s="10">
        <v>180</v>
      </c>
      <c r="B195" s="1" t="s">
        <v>255</v>
      </c>
      <c r="C195" s="2" t="s">
        <v>63</v>
      </c>
      <c r="D195" s="59">
        <v>10</v>
      </c>
      <c r="E195" s="67">
        <v>0</v>
      </c>
      <c r="F195" s="5">
        <f t="shared" si="9"/>
        <v>0</v>
      </c>
    </row>
    <row r="196" spans="1:6" ht="53.25" customHeight="1" x14ac:dyDescent="0.25">
      <c r="A196" s="10">
        <v>181</v>
      </c>
      <c r="B196" s="1" t="s">
        <v>251</v>
      </c>
      <c r="C196" s="2" t="s">
        <v>63</v>
      </c>
      <c r="D196" s="59">
        <v>10</v>
      </c>
      <c r="E196" s="67">
        <v>0</v>
      </c>
      <c r="F196" s="5">
        <f t="shared" si="9"/>
        <v>0</v>
      </c>
    </row>
    <row r="197" spans="1:6" ht="49.5" customHeight="1" x14ac:dyDescent="0.25">
      <c r="A197" s="10">
        <v>182</v>
      </c>
      <c r="B197" s="1" t="s">
        <v>284</v>
      </c>
      <c r="C197" s="29" t="s">
        <v>12</v>
      </c>
      <c r="D197" s="71">
        <v>115</v>
      </c>
      <c r="E197" s="67">
        <v>0</v>
      </c>
      <c r="F197" s="5">
        <f t="shared" si="9"/>
        <v>0</v>
      </c>
    </row>
    <row r="198" spans="1:6" ht="49.5" customHeight="1" x14ac:dyDescent="0.25">
      <c r="A198" s="10">
        <v>183</v>
      </c>
      <c r="B198" s="1" t="s">
        <v>318</v>
      </c>
      <c r="C198" s="2" t="s">
        <v>63</v>
      </c>
      <c r="D198" s="58">
        <v>120</v>
      </c>
      <c r="E198" s="67">
        <v>0</v>
      </c>
      <c r="F198" s="5">
        <f t="shared" si="9"/>
        <v>0</v>
      </c>
    </row>
    <row r="199" spans="1:6" ht="57.75" customHeight="1" x14ac:dyDescent="0.25">
      <c r="A199" s="10">
        <v>184</v>
      </c>
      <c r="B199" s="1" t="s">
        <v>315</v>
      </c>
      <c r="C199" s="2" t="s">
        <v>63</v>
      </c>
      <c r="D199" s="58">
        <v>120</v>
      </c>
      <c r="E199" s="67">
        <v>0</v>
      </c>
      <c r="F199" s="5">
        <f t="shared" si="9"/>
        <v>0</v>
      </c>
    </row>
    <row r="200" spans="1:6" ht="56.25" customHeight="1" x14ac:dyDescent="0.25">
      <c r="A200" s="10">
        <v>185</v>
      </c>
      <c r="B200" s="1" t="s">
        <v>317</v>
      </c>
      <c r="C200" s="2" t="s">
        <v>63</v>
      </c>
      <c r="D200" s="53">
        <v>120</v>
      </c>
      <c r="E200" s="67">
        <v>0</v>
      </c>
      <c r="F200" s="5">
        <f t="shared" si="9"/>
        <v>0</v>
      </c>
    </row>
    <row r="201" spans="1:6" ht="51" customHeight="1" x14ac:dyDescent="0.25">
      <c r="A201" s="10">
        <v>186</v>
      </c>
      <c r="B201" s="1" t="s">
        <v>291</v>
      </c>
      <c r="C201" s="2" t="s">
        <v>63</v>
      </c>
      <c r="D201" s="8">
        <v>240</v>
      </c>
      <c r="E201" s="67">
        <v>0</v>
      </c>
      <c r="F201" s="5">
        <f t="shared" si="9"/>
        <v>0</v>
      </c>
    </row>
    <row r="202" spans="1:6" ht="56.25" customHeight="1" x14ac:dyDescent="0.25">
      <c r="A202" s="10">
        <v>187</v>
      </c>
      <c r="B202" s="1" t="s">
        <v>292</v>
      </c>
      <c r="C202" s="2" t="s">
        <v>63</v>
      </c>
      <c r="D202" s="8">
        <v>240</v>
      </c>
      <c r="E202" s="67">
        <v>0</v>
      </c>
      <c r="F202" s="5">
        <f t="shared" ref="F202:F216" si="10">ROUND((D202*E202),2)</f>
        <v>0</v>
      </c>
    </row>
    <row r="203" spans="1:6" ht="87.75" customHeight="1" x14ac:dyDescent="0.25">
      <c r="A203" s="10">
        <v>188</v>
      </c>
      <c r="B203" s="1" t="s">
        <v>13</v>
      </c>
      <c r="C203" s="10" t="s">
        <v>12</v>
      </c>
      <c r="D203" s="10">
        <v>72</v>
      </c>
      <c r="E203" s="67">
        <v>0</v>
      </c>
      <c r="F203" s="7">
        <f t="shared" si="10"/>
        <v>0</v>
      </c>
    </row>
    <row r="204" spans="1:6" ht="55.5" customHeight="1" x14ac:dyDescent="0.25">
      <c r="A204" s="10">
        <v>189</v>
      </c>
      <c r="B204" s="1" t="s">
        <v>319</v>
      </c>
      <c r="C204" s="10" t="s">
        <v>12</v>
      </c>
      <c r="D204" s="10">
        <v>530</v>
      </c>
      <c r="E204" s="67">
        <v>0</v>
      </c>
      <c r="F204" s="7">
        <f t="shared" si="10"/>
        <v>0</v>
      </c>
    </row>
    <row r="205" spans="1:6" ht="27" customHeight="1" x14ac:dyDescent="0.25">
      <c r="A205" s="10">
        <v>190</v>
      </c>
      <c r="B205" s="62" t="s">
        <v>103</v>
      </c>
      <c r="C205" s="50" t="s">
        <v>12</v>
      </c>
      <c r="D205" s="70">
        <v>115</v>
      </c>
      <c r="E205" s="67">
        <v>0</v>
      </c>
      <c r="F205" s="5">
        <f t="shared" si="10"/>
        <v>0</v>
      </c>
    </row>
    <row r="206" spans="1:6" ht="30.75" customHeight="1" x14ac:dyDescent="0.25">
      <c r="A206" s="10">
        <v>191</v>
      </c>
      <c r="B206" s="1" t="s">
        <v>129</v>
      </c>
      <c r="C206" s="50" t="s">
        <v>12</v>
      </c>
      <c r="D206" s="70">
        <v>115</v>
      </c>
      <c r="E206" s="67">
        <v>0</v>
      </c>
      <c r="F206" s="5">
        <f t="shared" si="10"/>
        <v>0</v>
      </c>
    </row>
    <row r="207" spans="1:6" ht="38.25" customHeight="1" x14ac:dyDescent="0.25">
      <c r="A207" s="10">
        <v>192</v>
      </c>
      <c r="B207" s="1" t="s">
        <v>304</v>
      </c>
      <c r="C207" s="50" t="s">
        <v>12</v>
      </c>
      <c r="D207" s="70">
        <v>10</v>
      </c>
      <c r="E207" s="67">
        <v>0</v>
      </c>
      <c r="F207" s="5">
        <f t="shared" si="10"/>
        <v>0</v>
      </c>
    </row>
    <row r="208" spans="1:6" ht="55.5" customHeight="1" x14ac:dyDescent="0.25">
      <c r="A208" s="10">
        <v>193</v>
      </c>
      <c r="B208" s="9" t="s">
        <v>94</v>
      </c>
      <c r="C208" s="10" t="s">
        <v>12</v>
      </c>
      <c r="D208" s="53">
        <v>2500</v>
      </c>
      <c r="E208" s="67">
        <v>0</v>
      </c>
      <c r="F208" s="5">
        <f t="shared" si="10"/>
        <v>0</v>
      </c>
    </row>
    <row r="209" spans="1:6" ht="57.75" customHeight="1" x14ac:dyDescent="0.25">
      <c r="A209" s="10">
        <v>194</v>
      </c>
      <c r="B209" s="9" t="s">
        <v>133</v>
      </c>
      <c r="C209" s="10" t="s">
        <v>12</v>
      </c>
      <c r="D209" s="53">
        <v>3100</v>
      </c>
      <c r="E209" s="67">
        <v>0</v>
      </c>
      <c r="F209" s="5">
        <f t="shared" si="10"/>
        <v>0</v>
      </c>
    </row>
    <row r="210" spans="1:6" ht="54" customHeight="1" x14ac:dyDescent="0.25">
      <c r="A210" s="10">
        <v>195</v>
      </c>
      <c r="B210" s="64" t="s">
        <v>134</v>
      </c>
      <c r="C210" s="10" t="s">
        <v>12</v>
      </c>
      <c r="D210" s="10">
        <v>2500</v>
      </c>
      <c r="E210" s="67">
        <v>0</v>
      </c>
      <c r="F210" s="7">
        <f t="shared" si="10"/>
        <v>0</v>
      </c>
    </row>
    <row r="211" spans="1:6" ht="30.75" customHeight="1" x14ac:dyDescent="0.25">
      <c r="A211" s="10">
        <v>196</v>
      </c>
      <c r="B211" s="1" t="s">
        <v>93</v>
      </c>
      <c r="C211" s="2" t="s">
        <v>12</v>
      </c>
      <c r="D211" s="3">
        <v>30</v>
      </c>
      <c r="E211" s="67">
        <v>0</v>
      </c>
      <c r="F211" s="7">
        <f t="shared" si="10"/>
        <v>0</v>
      </c>
    </row>
    <row r="212" spans="1:6" ht="45" customHeight="1" x14ac:dyDescent="0.25">
      <c r="A212" s="10">
        <v>197</v>
      </c>
      <c r="B212" s="66" t="s">
        <v>117</v>
      </c>
      <c r="C212" s="42" t="s">
        <v>12</v>
      </c>
      <c r="D212" s="3">
        <v>840</v>
      </c>
      <c r="E212" s="67">
        <v>0</v>
      </c>
      <c r="F212" s="43">
        <f t="shared" si="10"/>
        <v>0</v>
      </c>
    </row>
    <row r="213" spans="1:6" ht="40.5" customHeight="1" x14ac:dyDescent="0.25">
      <c r="A213" s="10">
        <v>198</v>
      </c>
      <c r="B213" s="66" t="s">
        <v>115</v>
      </c>
      <c r="C213" s="42" t="s">
        <v>12</v>
      </c>
      <c r="D213" s="3">
        <v>115</v>
      </c>
      <c r="E213" s="67">
        <v>0</v>
      </c>
      <c r="F213" s="43">
        <f t="shared" si="10"/>
        <v>0</v>
      </c>
    </row>
    <row r="214" spans="1:6" ht="36" customHeight="1" x14ac:dyDescent="0.25">
      <c r="A214" s="10">
        <v>199</v>
      </c>
      <c r="B214" s="63" t="s">
        <v>74</v>
      </c>
      <c r="C214" s="36" t="s">
        <v>12</v>
      </c>
      <c r="D214" s="36">
        <v>115</v>
      </c>
      <c r="E214" s="67">
        <v>0</v>
      </c>
      <c r="F214" s="37">
        <f t="shared" si="10"/>
        <v>0</v>
      </c>
    </row>
    <row r="215" spans="1:6" ht="38.25" customHeight="1" x14ac:dyDescent="0.25">
      <c r="A215" s="10">
        <v>200</v>
      </c>
      <c r="B215" s="63" t="s">
        <v>73</v>
      </c>
      <c r="C215" s="36" t="s">
        <v>12</v>
      </c>
      <c r="D215" s="36">
        <v>115</v>
      </c>
      <c r="E215" s="67">
        <v>0</v>
      </c>
      <c r="F215" s="37">
        <f t="shared" si="10"/>
        <v>0</v>
      </c>
    </row>
    <row r="216" spans="1:6" ht="27" customHeight="1" x14ac:dyDescent="0.25">
      <c r="A216" s="10">
        <v>201</v>
      </c>
      <c r="B216" s="62" t="s">
        <v>58</v>
      </c>
      <c r="C216" s="33" t="s">
        <v>12</v>
      </c>
      <c r="D216" s="32">
        <v>48</v>
      </c>
      <c r="E216" s="67">
        <v>0</v>
      </c>
      <c r="F216" s="18">
        <f t="shared" si="10"/>
        <v>0</v>
      </c>
    </row>
    <row r="217" spans="1:6" ht="20.100000000000001" customHeight="1" x14ac:dyDescent="0.25">
      <c r="A217" s="106" t="s">
        <v>40</v>
      </c>
      <c r="B217" s="106"/>
      <c r="C217" s="106"/>
      <c r="D217" s="106"/>
      <c r="E217" s="106"/>
      <c r="F217" s="17">
        <f>ROUND(SUM(F119:F216),2)</f>
        <v>0</v>
      </c>
    </row>
    <row r="218" spans="1:6" ht="20.100000000000001" customHeight="1" x14ac:dyDescent="0.25">
      <c r="A218" s="84" t="s">
        <v>5</v>
      </c>
      <c r="B218" s="84"/>
      <c r="C218" s="84"/>
      <c r="D218" s="84"/>
      <c r="E218" s="84"/>
      <c r="F218" s="5">
        <f>ROUND((F217*0.24),2)</f>
        <v>0</v>
      </c>
    </row>
    <row r="219" spans="1:6" ht="20.100000000000001" customHeight="1" x14ac:dyDescent="0.25">
      <c r="A219" s="78" t="s">
        <v>44</v>
      </c>
      <c r="B219" s="78"/>
      <c r="C219" s="78"/>
      <c r="D219" s="78"/>
      <c r="E219" s="78"/>
      <c r="F219" s="15">
        <f>ROUND((F217+F218),2)</f>
        <v>0</v>
      </c>
    </row>
    <row r="220" spans="1:6" ht="20.100000000000001" customHeight="1" x14ac:dyDescent="0.25">
      <c r="A220" s="60"/>
      <c r="B220" s="60"/>
      <c r="C220" s="60"/>
      <c r="D220" s="60"/>
      <c r="E220" s="60"/>
      <c r="F220" s="61"/>
    </row>
    <row r="221" spans="1:6" ht="20.100000000000001" customHeight="1" x14ac:dyDescent="0.25">
      <c r="A221" s="78" t="s">
        <v>260</v>
      </c>
      <c r="B221" s="78"/>
      <c r="C221" s="78"/>
      <c r="D221" s="78"/>
      <c r="E221" s="78"/>
      <c r="F221" s="15">
        <f>ROUND((F51+F113+F217),2)</f>
        <v>0</v>
      </c>
    </row>
    <row r="222" spans="1:6" ht="20.100000000000001" customHeight="1" x14ac:dyDescent="0.25">
      <c r="A222" s="78" t="s">
        <v>246</v>
      </c>
      <c r="B222" s="78"/>
      <c r="C222" s="78"/>
      <c r="D222" s="78"/>
      <c r="E222" s="78"/>
      <c r="F222" s="15">
        <f>ROUND((F221*0.2),2)</f>
        <v>0</v>
      </c>
    </row>
    <row r="223" spans="1:6" ht="20.100000000000001" customHeight="1" x14ac:dyDescent="0.25">
      <c r="A223" s="78" t="s">
        <v>245</v>
      </c>
      <c r="B223" s="78"/>
      <c r="C223" s="78"/>
      <c r="D223" s="78"/>
      <c r="E223" s="78"/>
      <c r="F223" s="15">
        <f>ROUND((F221+F222),2)</f>
        <v>0</v>
      </c>
    </row>
    <row r="224" spans="1:6" ht="20.100000000000001" customHeight="1" x14ac:dyDescent="0.25">
      <c r="A224" s="84" t="s">
        <v>5</v>
      </c>
      <c r="B224" s="84"/>
      <c r="C224" s="84"/>
      <c r="D224" s="84"/>
      <c r="E224" s="84"/>
      <c r="F224" s="5">
        <f>ROUND((F223*0.24),2)</f>
        <v>0</v>
      </c>
    </row>
    <row r="225" spans="1:6" ht="20.100000000000001" customHeight="1" x14ac:dyDescent="0.25">
      <c r="A225" s="78" t="s">
        <v>95</v>
      </c>
      <c r="B225" s="78"/>
      <c r="C225" s="78"/>
      <c r="D225" s="78"/>
      <c r="E225" s="78"/>
      <c r="F225" s="15">
        <f>ROUND((F223+F224),2)</f>
        <v>0</v>
      </c>
    </row>
    <row r="226" spans="1:6" ht="20.100000000000001" customHeight="1" x14ac:dyDescent="0.25">
      <c r="A226" s="60"/>
      <c r="B226" s="60"/>
      <c r="C226" s="60"/>
      <c r="D226" s="60"/>
      <c r="E226" s="60"/>
      <c r="F226" s="61"/>
    </row>
    <row r="227" spans="1:6" ht="41.25" customHeight="1" x14ac:dyDescent="0.25">
      <c r="A227" s="112" t="s">
        <v>325</v>
      </c>
      <c r="B227" s="112"/>
      <c r="C227" s="112"/>
      <c r="D227" s="112"/>
      <c r="E227" s="112"/>
      <c r="F227" s="112"/>
    </row>
    <row r="228" spans="1:6" ht="20.100000000000001" customHeight="1" x14ac:dyDescent="0.25">
      <c r="A228" s="60"/>
      <c r="B228" s="60"/>
      <c r="C228" s="60"/>
      <c r="D228" s="60"/>
      <c r="E228" s="111" t="s">
        <v>326</v>
      </c>
      <c r="F228" s="111"/>
    </row>
    <row r="229" spans="1:6" ht="20.100000000000001" customHeight="1" x14ac:dyDescent="0.25">
      <c r="A229" s="60"/>
      <c r="B229" s="60"/>
      <c r="C229" s="60"/>
      <c r="D229" s="60"/>
      <c r="E229" s="60"/>
      <c r="F229" s="61"/>
    </row>
    <row r="230" spans="1:6" ht="20.100000000000001" customHeight="1" x14ac:dyDescent="0.25">
      <c r="A230" s="60"/>
      <c r="B230" s="60"/>
      <c r="C230" s="60"/>
      <c r="D230" s="60"/>
      <c r="E230" s="60"/>
      <c r="F230" s="61"/>
    </row>
    <row r="231" spans="1:6" ht="20.100000000000001" customHeight="1" x14ac:dyDescent="0.25">
      <c r="A231" s="60"/>
      <c r="B231" s="60"/>
      <c r="C231" s="60"/>
      <c r="D231" s="60"/>
      <c r="E231" s="111" t="s">
        <v>327</v>
      </c>
      <c r="F231" s="111"/>
    </row>
    <row r="232" spans="1:6" ht="20.100000000000001" customHeight="1" x14ac:dyDescent="0.25">
      <c r="A232" s="60"/>
      <c r="B232" s="60"/>
      <c r="C232" s="60"/>
      <c r="D232" s="60"/>
      <c r="E232" s="60"/>
      <c r="F232" s="61"/>
    </row>
    <row r="233" spans="1:6" ht="38.25" customHeight="1" x14ac:dyDescent="0.25">
      <c r="A233" s="103" t="s">
        <v>69</v>
      </c>
      <c r="B233" s="104"/>
      <c r="C233" s="104"/>
      <c r="D233" s="104"/>
      <c r="E233" s="104"/>
      <c r="F233" s="105"/>
    </row>
    <row r="234" spans="1:6" ht="36" customHeight="1" x14ac:dyDescent="0.25">
      <c r="A234" s="34" t="s">
        <v>0</v>
      </c>
      <c r="B234" s="13" t="s">
        <v>6</v>
      </c>
      <c r="C234" s="34" t="s">
        <v>17</v>
      </c>
      <c r="D234" s="16" t="s">
        <v>2</v>
      </c>
      <c r="E234" s="15" t="s">
        <v>14</v>
      </c>
      <c r="F234" s="16" t="s">
        <v>4</v>
      </c>
    </row>
    <row r="235" spans="1:6" ht="31.5" customHeight="1" x14ac:dyDescent="0.25">
      <c r="A235" s="35">
        <v>202</v>
      </c>
      <c r="B235" s="66" t="s">
        <v>141</v>
      </c>
      <c r="C235" s="42" t="s">
        <v>12</v>
      </c>
      <c r="D235" s="3">
        <v>30</v>
      </c>
      <c r="E235" s="24">
        <v>0</v>
      </c>
      <c r="F235" s="43">
        <f t="shared" ref="F235:F262" si="11">ROUND((D235*E235),2)</f>
        <v>0</v>
      </c>
    </row>
    <row r="236" spans="1:6" ht="31.5" customHeight="1" x14ac:dyDescent="0.25">
      <c r="A236" s="35">
        <v>203</v>
      </c>
      <c r="B236" s="66" t="s">
        <v>142</v>
      </c>
      <c r="C236" s="2" t="s">
        <v>63</v>
      </c>
      <c r="D236" s="3">
        <v>60</v>
      </c>
      <c r="E236" s="24">
        <v>0</v>
      </c>
      <c r="F236" s="43">
        <f t="shared" si="11"/>
        <v>0</v>
      </c>
    </row>
    <row r="237" spans="1:6" ht="31.5" customHeight="1" x14ac:dyDescent="0.25">
      <c r="A237" s="35">
        <v>204</v>
      </c>
      <c r="B237" s="66" t="s">
        <v>143</v>
      </c>
      <c r="C237" s="42" t="s">
        <v>12</v>
      </c>
      <c r="D237" s="3">
        <v>60</v>
      </c>
      <c r="E237" s="24">
        <v>0</v>
      </c>
      <c r="F237" s="43">
        <f t="shared" si="11"/>
        <v>0</v>
      </c>
    </row>
    <row r="238" spans="1:6" ht="34.5" customHeight="1" x14ac:dyDescent="0.25">
      <c r="A238" s="35">
        <v>205</v>
      </c>
      <c r="B238" s="66" t="s">
        <v>144</v>
      </c>
      <c r="C238" s="42" t="s">
        <v>12</v>
      </c>
      <c r="D238" s="3">
        <v>100</v>
      </c>
      <c r="E238" s="24">
        <v>0</v>
      </c>
      <c r="F238" s="43">
        <f t="shared" si="11"/>
        <v>0</v>
      </c>
    </row>
    <row r="239" spans="1:6" ht="39" customHeight="1" x14ac:dyDescent="0.25">
      <c r="A239" s="35">
        <v>206</v>
      </c>
      <c r="B239" s="66" t="s">
        <v>232</v>
      </c>
      <c r="C239" s="42" t="s">
        <v>63</v>
      </c>
      <c r="D239" s="3">
        <v>30</v>
      </c>
      <c r="E239" s="24">
        <v>0</v>
      </c>
      <c r="F239" s="43">
        <f t="shared" si="11"/>
        <v>0</v>
      </c>
    </row>
    <row r="240" spans="1:6" ht="42" customHeight="1" x14ac:dyDescent="0.25">
      <c r="A240" s="35">
        <v>207</v>
      </c>
      <c r="B240" s="66" t="s">
        <v>243</v>
      </c>
      <c r="C240" s="42" t="s">
        <v>12</v>
      </c>
      <c r="D240" s="3">
        <v>320</v>
      </c>
      <c r="E240" s="24">
        <v>0</v>
      </c>
      <c r="F240" s="43">
        <f t="shared" si="11"/>
        <v>0</v>
      </c>
    </row>
    <row r="241" spans="1:6" ht="31.5" customHeight="1" x14ac:dyDescent="0.25">
      <c r="A241" s="35">
        <v>208</v>
      </c>
      <c r="B241" s="66" t="s">
        <v>96</v>
      </c>
      <c r="C241" s="42" t="s">
        <v>12</v>
      </c>
      <c r="D241" s="3">
        <v>2500</v>
      </c>
      <c r="E241" s="24">
        <v>0</v>
      </c>
      <c r="F241" s="43">
        <f t="shared" si="11"/>
        <v>0</v>
      </c>
    </row>
    <row r="242" spans="1:6" ht="31.5" customHeight="1" x14ac:dyDescent="0.25">
      <c r="A242" s="35">
        <v>209</v>
      </c>
      <c r="B242" s="66" t="s">
        <v>145</v>
      </c>
      <c r="C242" s="42" t="s">
        <v>12</v>
      </c>
      <c r="D242" s="3">
        <v>2500</v>
      </c>
      <c r="E242" s="24">
        <v>0</v>
      </c>
      <c r="F242" s="43">
        <f t="shared" si="11"/>
        <v>0</v>
      </c>
    </row>
    <row r="243" spans="1:6" ht="39" customHeight="1" x14ac:dyDescent="0.25">
      <c r="A243" s="35">
        <v>210</v>
      </c>
      <c r="B243" s="66" t="s">
        <v>18</v>
      </c>
      <c r="C243" s="2" t="s">
        <v>65</v>
      </c>
      <c r="D243" s="3">
        <v>200</v>
      </c>
      <c r="E243" s="24">
        <v>0</v>
      </c>
      <c r="F243" s="43">
        <f t="shared" si="11"/>
        <v>0</v>
      </c>
    </row>
    <row r="244" spans="1:6" ht="38.25" customHeight="1" x14ac:dyDescent="0.25">
      <c r="A244" s="35">
        <v>211</v>
      </c>
      <c r="B244" s="66" t="s">
        <v>19</v>
      </c>
      <c r="C244" s="42" t="s">
        <v>62</v>
      </c>
      <c r="D244" s="3">
        <v>200</v>
      </c>
      <c r="E244" s="24">
        <v>0</v>
      </c>
      <c r="F244" s="43">
        <f t="shared" si="11"/>
        <v>0</v>
      </c>
    </row>
    <row r="245" spans="1:6" ht="38.25" customHeight="1" x14ac:dyDescent="0.25">
      <c r="A245" s="35">
        <v>212</v>
      </c>
      <c r="B245" s="66" t="s">
        <v>20</v>
      </c>
      <c r="C245" s="42" t="s">
        <v>12</v>
      </c>
      <c r="D245" s="3">
        <v>120</v>
      </c>
      <c r="E245" s="24">
        <v>0</v>
      </c>
      <c r="F245" s="43">
        <f t="shared" si="11"/>
        <v>0</v>
      </c>
    </row>
    <row r="246" spans="1:6" ht="31.5" customHeight="1" x14ac:dyDescent="0.25">
      <c r="A246" s="35">
        <v>213</v>
      </c>
      <c r="B246" s="66" t="s">
        <v>21</v>
      </c>
      <c r="C246" s="42" t="s">
        <v>12</v>
      </c>
      <c r="D246" s="3">
        <v>180</v>
      </c>
      <c r="E246" s="24">
        <v>0</v>
      </c>
      <c r="F246" s="43">
        <f t="shared" si="11"/>
        <v>0</v>
      </c>
    </row>
    <row r="247" spans="1:6" ht="31.5" customHeight="1" x14ac:dyDescent="0.25">
      <c r="A247" s="35">
        <v>214</v>
      </c>
      <c r="B247" s="66" t="s">
        <v>146</v>
      </c>
      <c r="C247" s="42" t="s">
        <v>12</v>
      </c>
      <c r="D247" s="3">
        <v>60</v>
      </c>
      <c r="E247" s="24">
        <v>0</v>
      </c>
      <c r="F247" s="43">
        <f t="shared" si="11"/>
        <v>0</v>
      </c>
    </row>
    <row r="248" spans="1:6" ht="54.75" customHeight="1" x14ac:dyDescent="0.25">
      <c r="A248" s="35">
        <v>215</v>
      </c>
      <c r="B248" s="1" t="s">
        <v>88</v>
      </c>
      <c r="C248" s="42" t="s">
        <v>12</v>
      </c>
      <c r="D248" s="3">
        <v>120</v>
      </c>
      <c r="E248" s="24">
        <v>0</v>
      </c>
      <c r="F248" s="43">
        <f t="shared" si="11"/>
        <v>0</v>
      </c>
    </row>
    <row r="249" spans="1:6" ht="48.75" customHeight="1" x14ac:dyDescent="0.25">
      <c r="A249" s="35">
        <v>216</v>
      </c>
      <c r="B249" s="66" t="s">
        <v>147</v>
      </c>
      <c r="C249" s="42" t="s">
        <v>12</v>
      </c>
      <c r="D249" s="3">
        <v>30</v>
      </c>
      <c r="E249" s="24">
        <v>0</v>
      </c>
      <c r="F249" s="43">
        <f t="shared" si="11"/>
        <v>0</v>
      </c>
    </row>
    <row r="250" spans="1:6" ht="39.75" customHeight="1" x14ac:dyDescent="0.25">
      <c r="A250" s="35">
        <v>217</v>
      </c>
      <c r="B250" s="66" t="s">
        <v>148</v>
      </c>
      <c r="C250" s="42" t="s">
        <v>12</v>
      </c>
      <c r="D250" s="3">
        <v>64</v>
      </c>
      <c r="E250" s="24">
        <v>0</v>
      </c>
      <c r="F250" s="43">
        <f t="shared" si="11"/>
        <v>0</v>
      </c>
    </row>
    <row r="251" spans="1:6" ht="31.5" customHeight="1" x14ac:dyDescent="0.25">
      <c r="A251" s="35">
        <v>218</v>
      </c>
      <c r="B251" s="66" t="s">
        <v>149</v>
      </c>
      <c r="C251" s="42" t="s">
        <v>150</v>
      </c>
      <c r="D251" s="3">
        <v>64</v>
      </c>
      <c r="E251" s="24">
        <v>0</v>
      </c>
      <c r="F251" s="43">
        <f t="shared" si="11"/>
        <v>0</v>
      </c>
    </row>
    <row r="252" spans="1:6" ht="31.5" customHeight="1" x14ac:dyDescent="0.25">
      <c r="A252" s="35">
        <v>219</v>
      </c>
      <c r="B252" s="66" t="s">
        <v>296</v>
      </c>
      <c r="C252" s="42" t="s">
        <v>12</v>
      </c>
      <c r="D252" s="3">
        <v>64</v>
      </c>
      <c r="E252" s="24">
        <v>0</v>
      </c>
      <c r="F252" s="43">
        <f t="shared" si="11"/>
        <v>0</v>
      </c>
    </row>
    <row r="253" spans="1:6" ht="39" customHeight="1" x14ac:dyDescent="0.25">
      <c r="A253" s="35">
        <v>220</v>
      </c>
      <c r="B253" s="66" t="s">
        <v>297</v>
      </c>
      <c r="C253" s="42" t="s">
        <v>12</v>
      </c>
      <c r="D253" s="3">
        <v>64</v>
      </c>
      <c r="E253" s="24">
        <v>0</v>
      </c>
      <c r="F253" s="43">
        <f t="shared" si="11"/>
        <v>0</v>
      </c>
    </row>
    <row r="254" spans="1:6" ht="31.5" customHeight="1" x14ac:dyDescent="0.25">
      <c r="A254" s="35">
        <v>221</v>
      </c>
      <c r="B254" s="66" t="s">
        <v>298</v>
      </c>
      <c r="C254" s="42" t="s">
        <v>12</v>
      </c>
      <c r="D254" s="3">
        <v>64</v>
      </c>
      <c r="E254" s="24">
        <v>0</v>
      </c>
      <c r="F254" s="43">
        <f t="shared" si="11"/>
        <v>0</v>
      </c>
    </row>
    <row r="255" spans="1:6" ht="31.5" customHeight="1" x14ac:dyDescent="0.25">
      <c r="A255" s="35">
        <v>222</v>
      </c>
      <c r="B255" s="66" t="s">
        <v>299</v>
      </c>
      <c r="C255" s="42" t="s">
        <v>12</v>
      </c>
      <c r="D255" s="3">
        <v>64</v>
      </c>
      <c r="E255" s="24">
        <v>0</v>
      </c>
      <c r="F255" s="43">
        <f t="shared" si="11"/>
        <v>0</v>
      </c>
    </row>
    <row r="256" spans="1:6" ht="42.75" customHeight="1" x14ac:dyDescent="0.25">
      <c r="A256" s="35">
        <v>223</v>
      </c>
      <c r="B256" s="66" t="s">
        <v>151</v>
      </c>
      <c r="C256" s="42" t="s">
        <v>12</v>
      </c>
      <c r="D256" s="3">
        <v>64</v>
      </c>
      <c r="E256" s="24">
        <v>0</v>
      </c>
      <c r="F256" s="43">
        <f t="shared" si="11"/>
        <v>0</v>
      </c>
    </row>
    <row r="257" spans="1:6" ht="31.5" customHeight="1" x14ac:dyDescent="0.25">
      <c r="A257" s="35">
        <v>224</v>
      </c>
      <c r="B257" s="66" t="s">
        <v>152</v>
      </c>
      <c r="C257" s="42" t="s">
        <v>12</v>
      </c>
      <c r="D257" s="3">
        <v>64</v>
      </c>
      <c r="E257" s="24">
        <v>0</v>
      </c>
      <c r="F257" s="43">
        <f t="shared" si="11"/>
        <v>0</v>
      </c>
    </row>
    <row r="258" spans="1:6" ht="31.5" customHeight="1" x14ac:dyDescent="0.25">
      <c r="A258" s="35">
        <v>225</v>
      </c>
      <c r="B258" s="66" t="s">
        <v>153</v>
      </c>
      <c r="C258" s="2" t="s">
        <v>65</v>
      </c>
      <c r="D258" s="3">
        <v>64</v>
      </c>
      <c r="E258" s="24">
        <v>0</v>
      </c>
      <c r="F258" s="43">
        <f t="shared" si="11"/>
        <v>0</v>
      </c>
    </row>
    <row r="259" spans="1:6" ht="39.75" customHeight="1" x14ac:dyDescent="0.25">
      <c r="A259" s="35">
        <v>226</v>
      </c>
      <c r="B259" s="66" t="s">
        <v>244</v>
      </c>
      <c r="C259" s="42" t="s">
        <v>9</v>
      </c>
      <c r="D259" s="3">
        <v>64</v>
      </c>
      <c r="E259" s="24">
        <v>0</v>
      </c>
      <c r="F259" s="43">
        <f t="shared" si="11"/>
        <v>0</v>
      </c>
    </row>
    <row r="260" spans="1:6" ht="40.5" customHeight="1" x14ac:dyDescent="0.25">
      <c r="A260" s="35">
        <v>227</v>
      </c>
      <c r="B260" s="66" t="s">
        <v>155</v>
      </c>
      <c r="C260" s="42" t="s">
        <v>154</v>
      </c>
      <c r="D260" s="3">
        <v>64</v>
      </c>
      <c r="E260" s="24">
        <v>0</v>
      </c>
      <c r="F260" s="43">
        <f t="shared" si="11"/>
        <v>0</v>
      </c>
    </row>
    <row r="261" spans="1:6" ht="38.25" customHeight="1" x14ac:dyDescent="0.25">
      <c r="A261" s="35">
        <v>228</v>
      </c>
      <c r="B261" s="66" t="s">
        <v>233</v>
      </c>
      <c r="C261" s="42" t="s">
        <v>9</v>
      </c>
      <c r="D261" s="3">
        <v>70</v>
      </c>
      <c r="E261" s="24">
        <v>0</v>
      </c>
      <c r="F261" s="43">
        <f t="shared" si="11"/>
        <v>0</v>
      </c>
    </row>
    <row r="262" spans="1:6" ht="31.5" customHeight="1" x14ac:dyDescent="0.25">
      <c r="A262" s="35">
        <v>229</v>
      </c>
      <c r="B262" s="66" t="s">
        <v>235</v>
      </c>
      <c r="C262" s="42" t="s">
        <v>12</v>
      </c>
      <c r="D262" s="3">
        <v>120</v>
      </c>
      <c r="E262" s="24">
        <v>0</v>
      </c>
      <c r="F262" s="43">
        <f t="shared" si="11"/>
        <v>0</v>
      </c>
    </row>
    <row r="263" spans="1:6" ht="39" customHeight="1" x14ac:dyDescent="0.25">
      <c r="A263" s="35">
        <v>230</v>
      </c>
      <c r="B263" s="66" t="s">
        <v>234</v>
      </c>
      <c r="C263" s="2" t="s">
        <v>65</v>
      </c>
      <c r="D263" s="3">
        <v>80</v>
      </c>
      <c r="E263" s="24">
        <v>0</v>
      </c>
      <c r="F263" s="43">
        <f t="shared" ref="F263:F304" si="12">ROUND((D263*E263),2)</f>
        <v>0</v>
      </c>
    </row>
    <row r="264" spans="1:6" ht="42" customHeight="1" x14ac:dyDescent="0.25">
      <c r="A264" s="35">
        <v>231</v>
      </c>
      <c r="B264" s="66" t="s">
        <v>156</v>
      </c>
      <c r="C264" s="42" t="s">
        <v>62</v>
      </c>
      <c r="D264" s="3">
        <v>120</v>
      </c>
      <c r="E264" s="24">
        <v>0</v>
      </c>
      <c r="F264" s="43">
        <f t="shared" si="12"/>
        <v>0</v>
      </c>
    </row>
    <row r="265" spans="1:6" ht="45.75" customHeight="1" x14ac:dyDescent="0.25">
      <c r="A265" s="35">
        <v>232</v>
      </c>
      <c r="B265" s="66" t="s">
        <v>37</v>
      </c>
      <c r="C265" s="42" t="s">
        <v>62</v>
      </c>
      <c r="D265" s="3">
        <v>120</v>
      </c>
      <c r="E265" s="24">
        <v>0</v>
      </c>
      <c r="F265" s="43">
        <f t="shared" si="12"/>
        <v>0</v>
      </c>
    </row>
    <row r="266" spans="1:6" ht="39" customHeight="1" x14ac:dyDescent="0.25">
      <c r="A266" s="35">
        <v>233</v>
      </c>
      <c r="B266" s="66" t="s">
        <v>22</v>
      </c>
      <c r="C266" s="42" t="s">
        <v>62</v>
      </c>
      <c r="D266" s="3">
        <v>120</v>
      </c>
      <c r="E266" s="24">
        <v>0</v>
      </c>
      <c r="F266" s="43">
        <f t="shared" si="12"/>
        <v>0</v>
      </c>
    </row>
    <row r="267" spans="1:6" ht="41.25" customHeight="1" x14ac:dyDescent="0.25">
      <c r="A267" s="35">
        <v>234</v>
      </c>
      <c r="B267" s="66" t="s">
        <v>157</v>
      </c>
      <c r="C267" s="42" t="s">
        <v>62</v>
      </c>
      <c r="D267" s="3">
        <v>120</v>
      </c>
      <c r="E267" s="24">
        <v>0</v>
      </c>
      <c r="F267" s="43">
        <f t="shared" si="12"/>
        <v>0</v>
      </c>
    </row>
    <row r="268" spans="1:6" ht="38.25" customHeight="1" x14ac:dyDescent="0.25">
      <c r="A268" s="35">
        <v>235</v>
      </c>
      <c r="B268" s="66" t="s">
        <v>240</v>
      </c>
      <c r="C268" s="2" t="s">
        <v>65</v>
      </c>
      <c r="D268" s="3">
        <v>64</v>
      </c>
      <c r="E268" s="24">
        <v>0</v>
      </c>
      <c r="F268" s="43">
        <f t="shared" si="12"/>
        <v>0</v>
      </c>
    </row>
    <row r="269" spans="1:6" ht="37.5" customHeight="1" x14ac:dyDescent="0.25">
      <c r="A269" s="35">
        <v>236</v>
      </c>
      <c r="B269" s="66" t="s">
        <v>237</v>
      </c>
      <c r="C269" s="2" t="s">
        <v>65</v>
      </c>
      <c r="D269" s="3">
        <v>64</v>
      </c>
      <c r="E269" s="24">
        <v>0</v>
      </c>
      <c r="F269" s="43">
        <f t="shared" si="12"/>
        <v>0</v>
      </c>
    </row>
    <row r="270" spans="1:6" ht="31.5" customHeight="1" x14ac:dyDescent="0.25">
      <c r="A270" s="35">
        <v>237</v>
      </c>
      <c r="B270" s="66" t="s">
        <v>236</v>
      </c>
      <c r="C270" s="2" t="s">
        <v>65</v>
      </c>
      <c r="D270" s="3">
        <v>64</v>
      </c>
      <c r="E270" s="24">
        <v>0</v>
      </c>
      <c r="F270" s="43">
        <f t="shared" si="12"/>
        <v>0</v>
      </c>
    </row>
    <row r="271" spans="1:6" ht="39" customHeight="1" x14ac:dyDescent="0.25">
      <c r="A271" s="35">
        <v>238</v>
      </c>
      <c r="B271" s="66" t="s">
        <v>239</v>
      </c>
      <c r="C271" s="2" t="s">
        <v>65</v>
      </c>
      <c r="D271" s="3">
        <v>64</v>
      </c>
      <c r="E271" s="24">
        <v>0</v>
      </c>
      <c r="F271" s="43">
        <f t="shared" si="12"/>
        <v>0</v>
      </c>
    </row>
    <row r="272" spans="1:6" ht="39" customHeight="1" x14ac:dyDescent="0.25">
      <c r="A272" s="35">
        <v>239</v>
      </c>
      <c r="B272" s="66" t="s">
        <v>238</v>
      </c>
      <c r="C272" s="42" t="s">
        <v>12</v>
      </c>
      <c r="D272" s="3">
        <v>64</v>
      </c>
      <c r="E272" s="24">
        <v>0</v>
      </c>
      <c r="F272" s="43">
        <f t="shared" si="12"/>
        <v>0</v>
      </c>
    </row>
    <row r="273" spans="1:6" ht="40.5" customHeight="1" x14ac:dyDescent="0.25">
      <c r="A273" s="35">
        <v>240</v>
      </c>
      <c r="B273" s="66" t="s">
        <v>241</v>
      </c>
      <c r="C273" s="42" t="s">
        <v>12</v>
      </c>
      <c r="D273" s="3">
        <v>64</v>
      </c>
      <c r="E273" s="24">
        <v>0</v>
      </c>
      <c r="F273" s="43">
        <f t="shared" si="12"/>
        <v>0</v>
      </c>
    </row>
    <row r="274" spans="1:6" ht="44.25" customHeight="1" x14ac:dyDescent="0.25">
      <c r="A274" s="35">
        <v>241</v>
      </c>
      <c r="B274" s="66" t="s">
        <v>23</v>
      </c>
      <c r="C274" s="42" t="s">
        <v>12</v>
      </c>
      <c r="D274" s="3">
        <v>192</v>
      </c>
      <c r="E274" s="24">
        <v>0</v>
      </c>
      <c r="F274" s="43">
        <f t="shared" si="12"/>
        <v>0</v>
      </c>
    </row>
    <row r="275" spans="1:6" ht="39" customHeight="1" x14ac:dyDescent="0.25">
      <c r="A275" s="35">
        <v>242</v>
      </c>
      <c r="B275" s="66" t="s">
        <v>305</v>
      </c>
      <c r="C275" s="2" t="s">
        <v>9</v>
      </c>
      <c r="D275" s="3">
        <v>180</v>
      </c>
      <c r="E275" s="24">
        <v>0</v>
      </c>
      <c r="F275" s="43">
        <f t="shared" si="12"/>
        <v>0</v>
      </c>
    </row>
    <row r="276" spans="1:6" ht="43.5" customHeight="1" x14ac:dyDescent="0.25">
      <c r="A276" s="35">
        <v>243</v>
      </c>
      <c r="B276" s="66" t="s">
        <v>306</v>
      </c>
      <c r="C276" s="2" t="s">
        <v>9</v>
      </c>
      <c r="D276" s="3">
        <v>64</v>
      </c>
      <c r="E276" s="24">
        <v>0</v>
      </c>
      <c r="F276" s="43">
        <f t="shared" si="12"/>
        <v>0</v>
      </c>
    </row>
    <row r="277" spans="1:6" ht="39.75" customHeight="1" x14ac:dyDescent="0.25">
      <c r="A277" s="35">
        <v>244</v>
      </c>
      <c r="B277" s="66" t="s">
        <v>158</v>
      </c>
      <c r="C277" s="2" t="s">
        <v>65</v>
      </c>
      <c r="D277" s="3">
        <v>64</v>
      </c>
      <c r="E277" s="24">
        <v>0</v>
      </c>
      <c r="F277" s="43">
        <f t="shared" si="12"/>
        <v>0</v>
      </c>
    </row>
    <row r="278" spans="1:6" ht="31.5" customHeight="1" x14ac:dyDescent="0.25">
      <c r="A278" s="35">
        <v>245</v>
      </c>
      <c r="B278" s="66" t="s">
        <v>159</v>
      </c>
      <c r="C278" s="42" t="s">
        <v>12</v>
      </c>
      <c r="D278" s="3">
        <v>64</v>
      </c>
      <c r="E278" s="24">
        <v>0</v>
      </c>
      <c r="F278" s="43">
        <f t="shared" si="12"/>
        <v>0</v>
      </c>
    </row>
    <row r="279" spans="1:6" ht="31.5" customHeight="1" x14ac:dyDescent="0.25">
      <c r="A279" s="35">
        <v>246</v>
      </c>
      <c r="B279" s="66" t="s">
        <v>24</v>
      </c>
      <c r="C279" s="42" t="s">
        <v>12</v>
      </c>
      <c r="D279" s="3">
        <v>300</v>
      </c>
      <c r="E279" s="24">
        <v>0</v>
      </c>
      <c r="F279" s="43">
        <f t="shared" si="12"/>
        <v>0</v>
      </c>
    </row>
    <row r="280" spans="1:6" ht="31.5" customHeight="1" x14ac:dyDescent="0.25">
      <c r="A280" s="35">
        <v>247</v>
      </c>
      <c r="B280" s="66" t="s">
        <v>160</v>
      </c>
      <c r="C280" s="42" t="s">
        <v>154</v>
      </c>
      <c r="D280" s="3">
        <v>300</v>
      </c>
      <c r="E280" s="24">
        <v>0</v>
      </c>
      <c r="F280" s="43">
        <f t="shared" si="12"/>
        <v>0</v>
      </c>
    </row>
    <row r="281" spans="1:6" ht="31.5" customHeight="1" x14ac:dyDescent="0.25">
      <c r="A281" s="35">
        <v>248</v>
      </c>
      <c r="B281" s="66" t="s">
        <v>161</v>
      </c>
      <c r="C281" s="42" t="s">
        <v>12</v>
      </c>
      <c r="D281" s="3">
        <v>70</v>
      </c>
      <c r="E281" s="24">
        <v>0</v>
      </c>
      <c r="F281" s="43">
        <f t="shared" si="12"/>
        <v>0</v>
      </c>
    </row>
    <row r="282" spans="1:6" ht="31.5" customHeight="1" x14ac:dyDescent="0.25">
      <c r="A282" s="35">
        <v>249</v>
      </c>
      <c r="B282" s="66" t="s">
        <v>25</v>
      </c>
      <c r="C282" s="2" t="s">
        <v>65</v>
      </c>
      <c r="D282" s="3">
        <v>200</v>
      </c>
      <c r="E282" s="24">
        <v>0</v>
      </c>
      <c r="F282" s="43">
        <f t="shared" si="12"/>
        <v>0</v>
      </c>
    </row>
    <row r="283" spans="1:6" ht="31.5" customHeight="1" x14ac:dyDescent="0.25">
      <c r="A283" s="35">
        <v>250</v>
      </c>
      <c r="B283" s="66" t="s">
        <v>26</v>
      </c>
      <c r="C283" s="42" t="s">
        <v>12</v>
      </c>
      <c r="D283" s="3">
        <v>100</v>
      </c>
      <c r="E283" s="24">
        <v>0</v>
      </c>
      <c r="F283" s="43">
        <f t="shared" si="12"/>
        <v>0</v>
      </c>
    </row>
    <row r="284" spans="1:6" ht="31.5" customHeight="1" x14ac:dyDescent="0.25">
      <c r="A284" s="35">
        <v>251</v>
      </c>
      <c r="B284" s="66" t="s">
        <v>27</v>
      </c>
      <c r="C284" s="42" t="s">
        <v>12</v>
      </c>
      <c r="D284" s="3">
        <v>100</v>
      </c>
      <c r="E284" s="24">
        <v>0</v>
      </c>
      <c r="F284" s="43">
        <f t="shared" si="12"/>
        <v>0</v>
      </c>
    </row>
    <row r="285" spans="1:6" ht="31.5" customHeight="1" x14ac:dyDescent="0.25">
      <c r="A285" s="35">
        <v>252</v>
      </c>
      <c r="B285" s="66" t="s">
        <v>46</v>
      </c>
      <c r="C285" s="42" t="s">
        <v>12</v>
      </c>
      <c r="D285" s="3">
        <v>120</v>
      </c>
      <c r="E285" s="24">
        <v>0</v>
      </c>
      <c r="F285" s="43">
        <f t="shared" si="12"/>
        <v>0</v>
      </c>
    </row>
    <row r="286" spans="1:6" ht="60.75" customHeight="1" x14ac:dyDescent="0.25">
      <c r="A286" s="35">
        <v>253</v>
      </c>
      <c r="B286" s="66" t="s">
        <v>285</v>
      </c>
      <c r="C286" s="42" t="s">
        <v>12</v>
      </c>
      <c r="D286" s="3">
        <v>64</v>
      </c>
      <c r="E286" s="24">
        <v>0</v>
      </c>
      <c r="F286" s="43">
        <f t="shared" si="12"/>
        <v>0</v>
      </c>
    </row>
    <row r="287" spans="1:6" ht="42" customHeight="1" x14ac:dyDescent="0.25">
      <c r="A287" s="35">
        <v>254</v>
      </c>
      <c r="B287" s="66" t="s">
        <v>28</v>
      </c>
      <c r="C287" s="42" t="s">
        <v>62</v>
      </c>
      <c r="D287" s="3">
        <v>200</v>
      </c>
      <c r="E287" s="24">
        <v>0</v>
      </c>
      <c r="F287" s="43">
        <f t="shared" si="12"/>
        <v>0</v>
      </c>
    </row>
    <row r="288" spans="1:6" ht="55.5" customHeight="1" x14ac:dyDescent="0.25">
      <c r="A288" s="35">
        <v>255</v>
      </c>
      <c r="B288" s="66" t="s">
        <v>162</v>
      </c>
      <c r="C288" s="42" t="s">
        <v>9</v>
      </c>
      <c r="D288" s="3">
        <v>64</v>
      </c>
      <c r="E288" s="24">
        <v>0</v>
      </c>
      <c r="F288" s="43">
        <f t="shared" si="12"/>
        <v>0</v>
      </c>
    </row>
    <row r="289" spans="1:6" ht="31.5" customHeight="1" x14ac:dyDescent="0.25">
      <c r="A289" s="35">
        <v>256</v>
      </c>
      <c r="B289" s="66" t="s">
        <v>163</v>
      </c>
      <c r="C289" s="42" t="s">
        <v>12</v>
      </c>
      <c r="D289" s="3">
        <v>1600</v>
      </c>
      <c r="E289" s="24">
        <v>0</v>
      </c>
      <c r="F289" s="43">
        <f t="shared" si="12"/>
        <v>0</v>
      </c>
    </row>
    <row r="290" spans="1:6" ht="31.5" customHeight="1" x14ac:dyDescent="0.25">
      <c r="A290" s="35">
        <v>257</v>
      </c>
      <c r="B290" s="66" t="s">
        <v>164</v>
      </c>
      <c r="C290" s="42" t="s">
        <v>62</v>
      </c>
      <c r="D290" s="3">
        <v>120</v>
      </c>
      <c r="E290" s="24">
        <v>0</v>
      </c>
      <c r="F290" s="43">
        <f t="shared" si="12"/>
        <v>0</v>
      </c>
    </row>
    <row r="291" spans="1:6" ht="31.5" customHeight="1" x14ac:dyDescent="0.25">
      <c r="A291" s="35">
        <v>258</v>
      </c>
      <c r="B291" s="66" t="s">
        <v>165</v>
      </c>
      <c r="C291" s="42" t="s">
        <v>62</v>
      </c>
      <c r="D291" s="3">
        <v>120</v>
      </c>
      <c r="E291" s="24">
        <v>0</v>
      </c>
      <c r="F291" s="43">
        <f t="shared" si="12"/>
        <v>0</v>
      </c>
    </row>
    <row r="292" spans="1:6" ht="31.5" customHeight="1" x14ac:dyDescent="0.25">
      <c r="A292" s="35">
        <v>259</v>
      </c>
      <c r="B292" s="66" t="s">
        <v>166</v>
      </c>
      <c r="C292" s="42" t="s">
        <v>62</v>
      </c>
      <c r="D292" s="3">
        <v>120</v>
      </c>
      <c r="E292" s="24">
        <v>0</v>
      </c>
      <c r="F292" s="43">
        <f t="shared" si="12"/>
        <v>0</v>
      </c>
    </row>
    <row r="293" spans="1:6" ht="31.5" customHeight="1" x14ac:dyDescent="0.25">
      <c r="A293" s="35">
        <v>260</v>
      </c>
      <c r="B293" s="66" t="s">
        <v>167</v>
      </c>
      <c r="C293" s="42" t="s">
        <v>62</v>
      </c>
      <c r="D293" s="3">
        <v>64</v>
      </c>
      <c r="E293" s="24">
        <v>0</v>
      </c>
      <c r="F293" s="43">
        <f t="shared" si="12"/>
        <v>0</v>
      </c>
    </row>
    <row r="294" spans="1:6" ht="31.5" customHeight="1" x14ac:dyDescent="0.25">
      <c r="A294" s="35">
        <v>261</v>
      </c>
      <c r="B294" s="66" t="s">
        <v>168</v>
      </c>
      <c r="C294" s="2" t="s">
        <v>65</v>
      </c>
      <c r="D294" s="3">
        <v>64</v>
      </c>
      <c r="E294" s="24">
        <v>0</v>
      </c>
      <c r="F294" s="43">
        <f t="shared" si="12"/>
        <v>0</v>
      </c>
    </row>
    <row r="295" spans="1:6" ht="31.5" customHeight="1" x14ac:dyDescent="0.25">
      <c r="A295" s="35">
        <v>262</v>
      </c>
      <c r="B295" s="66" t="s">
        <v>169</v>
      </c>
      <c r="C295" s="42" t="s">
        <v>12</v>
      </c>
      <c r="D295" s="3">
        <v>64</v>
      </c>
      <c r="E295" s="24">
        <v>0</v>
      </c>
      <c r="F295" s="43">
        <f t="shared" si="12"/>
        <v>0</v>
      </c>
    </row>
    <row r="296" spans="1:6" ht="31.5" customHeight="1" x14ac:dyDescent="0.25">
      <c r="A296" s="35">
        <v>263</v>
      </c>
      <c r="B296" s="66" t="s">
        <v>170</v>
      </c>
      <c r="C296" s="42" t="s">
        <v>12</v>
      </c>
      <c r="D296" s="3">
        <v>64</v>
      </c>
      <c r="E296" s="24">
        <v>0</v>
      </c>
      <c r="F296" s="43">
        <f t="shared" si="12"/>
        <v>0</v>
      </c>
    </row>
    <row r="297" spans="1:6" ht="31.5" customHeight="1" x14ac:dyDescent="0.25">
      <c r="A297" s="35">
        <v>264</v>
      </c>
      <c r="B297" s="66" t="s">
        <v>171</v>
      </c>
      <c r="C297" s="42" t="s">
        <v>12</v>
      </c>
      <c r="D297" s="3">
        <v>64</v>
      </c>
      <c r="E297" s="24">
        <v>0</v>
      </c>
      <c r="F297" s="43">
        <f t="shared" si="12"/>
        <v>0</v>
      </c>
    </row>
    <row r="298" spans="1:6" ht="31.5" customHeight="1" x14ac:dyDescent="0.25">
      <c r="A298" s="35">
        <v>265</v>
      </c>
      <c r="B298" s="66" t="s">
        <v>172</v>
      </c>
      <c r="C298" s="42" t="s">
        <v>12</v>
      </c>
      <c r="D298" s="3">
        <v>64</v>
      </c>
      <c r="E298" s="24">
        <v>0</v>
      </c>
      <c r="F298" s="43">
        <f t="shared" si="12"/>
        <v>0</v>
      </c>
    </row>
    <row r="299" spans="1:6" ht="31.5" customHeight="1" x14ac:dyDescent="0.25">
      <c r="A299" s="35">
        <v>266</v>
      </c>
      <c r="B299" s="66" t="s">
        <v>173</v>
      </c>
      <c r="C299" s="42" t="s">
        <v>12</v>
      </c>
      <c r="D299" s="3">
        <v>64</v>
      </c>
      <c r="E299" s="24">
        <v>0</v>
      </c>
      <c r="F299" s="43">
        <f t="shared" si="12"/>
        <v>0</v>
      </c>
    </row>
    <row r="300" spans="1:6" ht="31.5" customHeight="1" x14ac:dyDescent="0.25">
      <c r="A300" s="35">
        <v>267</v>
      </c>
      <c r="B300" s="66" t="s">
        <v>174</v>
      </c>
      <c r="C300" s="42" t="s">
        <v>12</v>
      </c>
      <c r="D300" s="3">
        <v>64</v>
      </c>
      <c r="E300" s="24">
        <v>0</v>
      </c>
      <c r="F300" s="43">
        <f t="shared" si="12"/>
        <v>0</v>
      </c>
    </row>
    <row r="301" spans="1:6" ht="31.5" customHeight="1" x14ac:dyDescent="0.25">
      <c r="A301" s="35">
        <v>268</v>
      </c>
      <c r="B301" s="66" t="s">
        <v>175</v>
      </c>
      <c r="C301" s="2" t="s">
        <v>65</v>
      </c>
      <c r="D301" s="3">
        <v>180</v>
      </c>
      <c r="E301" s="24">
        <v>0</v>
      </c>
      <c r="F301" s="43">
        <f t="shared" si="12"/>
        <v>0</v>
      </c>
    </row>
    <row r="302" spans="1:6" ht="31.5" customHeight="1" x14ac:dyDescent="0.25">
      <c r="A302" s="35">
        <v>269</v>
      </c>
      <c r="B302" s="66" t="s">
        <v>176</v>
      </c>
      <c r="C302" s="2" t="s">
        <v>65</v>
      </c>
      <c r="D302" s="3">
        <v>120</v>
      </c>
      <c r="E302" s="24">
        <v>0</v>
      </c>
      <c r="F302" s="43">
        <f t="shared" si="12"/>
        <v>0</v>
      </c>
    </row>
    <row r="303" spans="1:6" ht="31.5" customHeight="1" x14ac:dyDescent="0.25">
      <c r="A303" s="35">
        <v>270</v>
      </c>
      <c r="B303" s="66" t="s">
        <v>177</v>
      </c>
      <c r="C303" s="2" t="s">
        <v>65</v>
      </c>
      <c r="D303" s="3">
        <v>120</v>
      </c>
      <c r="E303" s="24">
        <v>0</v>
      </c>
      <c r="F303" s="43">
        <f t="shared" si="12"/>
        <v>0</v>
      </c>
    </row>
    <row r="304" spans="1:6" ht="39" customHeight="1" x14ac:dyDescent="0.25">
      <c r="A304" s="35">
        <v>271</v>
      </c>
      <c r="B304" s="66" t="s">
        <v>29</v>
      </c>
      <c r="C304" s="42" t="s">
        <v>12</v>
      </c>
      <c r="D304" s="3">
        <v>700</v>
      </c>
      <c r="E304" s="24">
        <v>0</v>
      </c>
      <c r="F304" s="43">
        <f t="shared" si="12"/>
        <v>0</v>
      </c>
    </row>
    <row r="305" spans="1:6" ht="31.5" customHeight="1" x14ac:dyDescent="0.25">
      <c r="A305" s="35">
        <v>272</v>
      </c>
      <c r="B305" s="66" t="s">
        <v>178</v>
      </c>
      <c r="C305" s="42" t="s">
        <v>179</v>
      </c>
      <c r="D305" s="3">
        <v>64</v>
      </c>
      <c r="E305" s="24">
        <v>0</v>
      </c>
      <c r="F305" s="43">
        <f t="shared" ref="F305:F321" si="13">ROUND((D305*E305),2)</f>
        <v>0</v>
      </c>
    </row>
    <row r="306" spans="1:6" ht="31.5" customHeight="1" x14ac:dyDescent="0.25">
      <c r="A306" s="35">
        <v>273</v>
      </c>
      <c r="B306" s="66" t="s">
        <v>180</v>
      </c>
      <c r="C306" s="42" t="s">
        <v>12</v>
      </c>
      <c r="D306" s="3">
        <v>30</v>
      </c>
      <c r="E306" s="24">
        <v>0</v>
      </c>
      <c r="F306" s="43">
        <f t="shared" si="13"/>
        <v>0</v>
      </c>
    </row>
    <row r="307" spans="1:6" ht="36.75" customHeight="1" x14ac:dyDescent="0.25">
      <c r="A307" s="35">
        <v>274</v>
      </c>
      <c r="B307" s="66" t="s">
        <v>242</v>
      </c>
      <c r="C307" s="42" t="s">
        <v>12</v>
      </c>
      <c r="D307" s="3">
        <v>150</v>
      </c>
      <c r="E307" s="24">
        <v>0</v>
      </c>
      <c r="F307" s="43">
        <f t="shared" si="13"/>
        <v>0</v>
      </c>
    </row>
    <row r="308" spans="1:6" ht="31.5" customHeight="1" x14ac:dyDescent="0.25">
      <c r="A308" s="35">
        <v>275</v>
      </c>
      <c r="B308" s="66" t="s">
        <v>181</v>
      </c>
      <c r="C308" s="2" t="s">
        <v>65</v>
      </c>
      <c r="D308" s="3">
        <v>120</v>
      </c>
      <c r="E308" s="24">
        <v>0</v>
      </c>
      <c r="F308" s="43">
        <f t="shared" si="13"/>
        <v>0</v>
      </c>
    </row>
    <row r="309" spans="1:6" ht="40.5" customHeight="1" x14ac:dyDescent="0.25">
      <c r="A309" s="35">
        <v>276</v>
      </c>
      <c r="B309" s="66" t="s">
        <v>182</v>
      </c>
      <c r="C309" s="2" t="s">
        <v>65</v>
      </c>
      <c r="D309" s="3">
        <v>64</v>
      </c>
      <c r="E309" s="24">
        <v>0</v>
      </c>
      <c r="F309" s="43">
        <f t="shared" si="13"/>
        <v>0</v>
      </c>
    </row>
    <row r="310" spans="1:6" ht="42" customHeight="1" x14ac:dyDescent="0.25">
      <c r="A310" s="35">
        <v>277</v>
      </c>
      <c r="B310" s="66" t="s">
        <v>183</v>
      </c>
      <c r="C310" s="42" t="s">
        <v>12</v>
      </c>
      <c r="D310" s="3">
        <v>64</v>
      </c>
      <c r="E310" s="24">
        <v>0</v>
      </c>
      <c r="F310" s="43">
        <f t="shared" si="13"/>
        <v>0</v>
      </c>
    </row>
    <row r="311" spans="1:6" ht="31.5" customHeight="1" x14ac:dyDescent="0.25">
      <c r="A311" s="35">
        <v>278</v>
      </c>
      <c r="B311" s="66" t="s">
        <v>30</v>
      </c>
      <c r="C311" s="42" t="s">
        <v>12</v>
      </c>
      <c r="D311" s="3">
        <v>260</v>
      </c>
      <c r="E311" s="24">
        <v>0</v>
      </c>
      <c r="F311" s="43">
        <f t="shared" si="13"/>
        <v>0</v>
      </c>
    </row>
    <row r="312" spans="1:6" ht="31.5" customHeight="1" x14ac:dyDescent="0.25">
      <c r="A312" s="35">
        <v>279</v>
      </c>
      <c r="B312" s="66" t="s">
        <v>31</v>
      </c>
      <c r="C312" s="42" t="s">
        <v>12</v>
      </c>
      <c r="D312" s="3">
        <v>1200</v>
      </c>
      <c r="E312" s="24">
        <v>0</v>
      </c>
      <c r="F312" s="43">
        <f t="shared" si="13"/>
        <v>0</v>
      </c>
    </row>
    <row r="313" spans="1:6" ht="31.5" customHeight="1" x14ac:dyDescent="0.25">
      <c r="A313" s="35">
        <v>280</v>
      </c>
      <c r="B313" s="66" t="s">
        <v>32</v>
      </c>
      <c r="C313" s="42" t="s">
        <v>12</v>
      </c>
      <c r="D313" s="3">
        <v>128</v>
      </c>
      <c r="E313" s="24">
        <v>0</v>
      </c>
      <c r="F313" s="43">
        <f t="shared" si="13"/>
        <v>0</v>
      </c>
    </row>
    <row r="314" spans="1:6" ht="31.5" customHeight="1" x14ac:dyDescent="0.25">
      <c r="A314" s="35">
        <v>281</v>
      </c>
      <c r="B314" s="66" t="s">
        <v>33</v>
      </c>
      <c r="C314" s="42" t="s">
        <v>12</v>
      </c>
      <c r="D314" s="3">
        <v>64</v>
      </c>
      <c r="E314" s="24">
        <v>0</v>
      </c>
      <c r="F314" s="43">
        <f t="shared" si="13"/>
        <v>0</v>
      </c>
    </row>
    <row r="315" spans="1:6" ht="55.5" customHeight="1" x14ac:dyDescent="0.25">
      <c r="A315" s="35">
        <v>282</v>
      </c>
      <c r="B315" s="66" t="s">
        <v>307</v>
      </c>
      <c r="C315" s="42" t="s">
        <v>12</v>
      </c>
      <c r="D315" s="3">
        <v>192</v>
      </c>
      <c r="E315" s="24">
        <v>0</v>
      </c>
      <c r="F315" s="43">
        <f t="shared" si="13"/>
        <v>0</v>
      </c>
    </row>
    <row r="316" spans="1:6" ht="31.5" customHeight="1" x14ac:dyDescent="0.25">
      <c r="A316" s="35">
        <v>283</v>
      </c>
      <c r="B316" s="66" t="s">
        <v>34</v>
      </c>
      <c r="C316" s="2" t="s">
        <v>65</v>
      </c>
      <c r="D316" s="3">
        <v>128</v>
      </c>
      <c r="E316" s="24">
        <v>0</v>
      </c>
      <c r="F316" s="43">
        <f t="shared" si="13"/>
        <v>0</v>
      </c>
    </row>
    <row r="317" spans="1:6" ht="31.5" customHeight="1" x14ac:dyDescent="0.25">
      <c r="A317" s="35">
        <v>284</v>
      </c>
      <c r="B317" s="66" t="s">
        <v>35</v>
      </c>
      <c r="C317" s="42" t="s">
        <v>12</v>
      </c>
      <c r="D317" s="3">
        <v>128</v>
      </c>
      <c r="E317" s="24">
        <v>0</v>
      </c>
      <c r="F317" s="43">
        <f t="shared" si="13"/>
        <v>0</v>
      </c>
    </row>
    <row r="318" spans="1:6" ht="31.5" customHeight="1" x14ac:dyDescent="0.25">
      <c r="A318" s="35">
        <v>285</v>
      </c>
      <c r="B318" s="66" t="s">
        <v>36</v>
      </c>
      <c r="C318" s="42" t="s">
        <v>12</v>
      </c>
      <c r="D318" s="3">
        <v>1200</v>
      </c>
      <c r="E318" s="24">
        <v>0</v>
      </c>
      <c r="F318" s="43">
        <f t="shared" si="13"/>
        <v>0</v>
      </c>
    </row>
    <row r="319" spans="1:6" ht="31.5" customHeight="1" x14ac:dyDescent="0.25">
      <c r="A319" s="35">
        <v>286</v>
      </c>
      <c r="B319" s="66" t="s">
        <v>184</v>
      </c>
      <c r="C319" s="42" t="s">
        <v>12</v>
      </c>
      <c r="D319" s="3">
        <v>3000</v>
      </c>
      <c r="E319" s="24">
        <v>0</v>
      </c>
      <c r="F319" s="43">
        <f t="shared" si="13"/>
        <v>0</v>
      </c>
    </row>
    <row r="320" spans="1:6" ht="31.5" customHeight="1" x14ac:dyDescent="0.25">
      <c r="A320" s="35">
        <v>287</v>
      </c>
      <c r="B320" s="66" t="s">
        <v>185</v>
      </c>
      <c r="C320" s="42" t="s">
        <v>12</v>
      </c>
      <c r="D320" s="3">
        <v>128</v>
      </c>
      <c r="E320" s="24">
        <v>0</v>
      </c>
      <c r="F320" s="43">
        <f t="shared" si="13"/>
        <v>0</v>
      </c>
    </row>
    <row r="321" spans="1:6" ht="40.5" customHeight="1" x14ac:dyDescent="0.25">
      <c r="A321" s="35">
        <v>288</v>
      </c>
      <c r="B321" s="66" t="s">
        <v>186</v>
      </c>
      <c r="C321" s="2" t="s">
        <v>65</v>
      </c>
      <c r="D321" s="3">
        <v>64</v>
      </c>
      <c r="E321" s="24">
        <v>0</v>
      </c>
      <c r="F321" s="43">
        <f t="shared" si="13"/>
        <v>0</v>
      </c>
    </row>
    <row r="322" spans="1:6" ht="20.100000000000001" customHeight="1" x14ac:dyDescent="0.25">
      <c r="A322" s="82" t="s">
        <v>259</v>
      </c>
      <c r="B322" s="82"/>
      <c r="C322" s="82"/>
      <c r="D322" s="82"/>
      <c r="E322" s="82"/>
      <c r="F322" s="38">
        <f>ROUND(SUM(F235:F321),2)</f>
        <v>0</v>
      </c>
    </row>
    <row r="323" spans="1:6" ht="20.100000000000001" customHeight="1" x14ac:dyDescent="0.25">
      <c r="A323" s="78" t="s">
        <v>246</v>
      </c>
      <c r="B323" s="78"/>
      <c r="C323" s="78"/>
      <c r="D323" s="78"/>
      <c r="E323" s="78"/>
      <c r="F323" s="38">
        <f>ROUND((F322*0.2),2)</f>
        <v>0</v>
      </c>
    </row>
    <row r="324" spans="1:6" ht="20.100000000000001" customHeight="1" x14ac:dyDescent="0.25">
      <c r="A324" s="78" t="s">
        <v>245</v>
      </c>
      <c r="B324" s="78"/>
      <c r="C324" s="78"/>
      <c r="D324" s="78"/>
      <c r="E324" s="78"/>
      <c r="F324" s="38">
        <f>ROUND((F322+F323),2)</f>
        <v>0</v>
      </c>
    </row>
    <row r="325" spans="1:6" ht="20.100000000000001" customHeight="1" x14ac:dyDescent="0.25">
      <c r="A325" s="83" t="s">
        <v>5</v>
      </c>
      <c r="B325" s="83"/>
      <c r="C325" s="83"/>
      <c r="D325" s="83"/>
      <c r="E325" s="83"/>
      <c r="F325" s="24">
        <f>ROUND((F324*0.24),2)</f>
        <v>0</v>
      </c>
    </row>
    <row r="326" spans="1:6" ht="20.100000000000001" customHeight="1" x14ac:dyDescent="0.25">
      <c r="A326" s="82" t="s">
        <v>45</v>
      </c>
      <c r="B326" s="82"/>
      <c r="C326" s="82"/>
      <c r="D326" s="82"/>
      <c r="E326" s="82"/>
      <c r="F326" s="38">
        <f>ROUND((F324+F325),2)</f>
        <v>0</v>
      </c>
    </row>
    <row r="327" spans="1:6" ht="20.100000000000001" customHeight="1" x14ac:dyDescent="0.25">
      <c r="A327" s="60"/>
      <c r="B327" s="60"/>
      <c r="C327" s="60"/>
      <c r="D327" s="60"/>
      <c r="E327" s="60"/>
      <c r="F327" s="61"/>
    </row>
    <row r="328" spans="1:6" ht="33" customHeight="1" x14ac:dyDescent="0.25">
      <c r="A328" s="112" t="s">
        <v>325</v>
      </c>
      <c r="B328" s="112"/>
      <c r="C328" s="112"/>
      <c r="D328" s="112"/>
      <c r="E328" s="112"/>
      <c r="F328" s="112"/>
    </row>
    <row r="329" spans="1:6" ht="20.100000000000001" customHeight="1" x14ac:dyDescent="0.25">
      <c r="A329" s="60"/>
      <c r="B329" s="60"/>
      <c r="C329" s="60"/>
      <c r="D329" s="60"/>
      <c r="E329" s="111" t="s">
        <v>326</v>
      </c>
      <c r="F329" s="111"/>
    </row>
    <row r="330" spans="1:6" ht="20.100000000000001" customHeight="1" x14ac:dyDescent="0.25">
      <c r="A330" s="60"/>
      <c r="B330" s="60"/>
      <c r="C330" s="60"/>
      <c r="D330" s="60"/>
      <c r="E330" s="60"/>
      <c r="F330" s="61"/>
    </row>
    <row r="331" spans="1:6" ht="20.100000000000001" customHeight="1" x14ac:dyDescent="0.25">
      <c r="A331" s="60"/>
      <c r="B331" s="60"/>
      <c r="C331" s="60"/>
      <c r="D331" s="60"/>
      <c r="E331" s="60"/>
      <c r="F331" s="61"/>
    </row>
    <row r="332" spans="1:6" ht="20.100000000000001" customHeight="1" x14ac:dyDescent="0.25">
      <c r="A332" s="60"/>
      <c r="B332" s="60"/>
      <c r="C332" s="60"/>
      <c r="D332" s="60"/>
      <c r="E332" s="111" t="s">
        <v>327</v>
      </c>
      <c r="F332" s="111"/>
    </row>
    <row r="333" spans="1:6" ht="20.100000000000001" customHeight="1" x14ac:dyDescent="0.25">
      <c r="A333" s="60"/>
      <c r="B333" s="60"/>
      <c r="C333" s="60"/>
      <c r="D333" s="60"/>
      <c r="E333" s="60"/>
      <c r="F333" s="61"/>
    </row>
    <row r="334" spans="1:6" ht="38.25" customHeight="1" x14ac:dyDescent="0.25">
      <c r="A334" s="79" t="s">
        <v>118</v>
      </c>
      <c r="B334" s="80"/>
      <c r="C334" s="80"/>
      <c r="D334" s="80"/>
      <c r="E334" s="80"/>
      <c r="F334" s="81"/>
    </row>
    <row r="335" spans="1:6" ht="30" customHeight="1" x14ac:dyDescent="0.25">
      <c r="A335" s="34" t="s">
        <v>0</v>
      </c>
      <c r="B335" s="13" t="s">
        <v>6</v>
      </c>
      <c r="C335" s="34" t="s">
        <v>17</v>
      </c>
      <c r="D335" s="16" t="s">
        <v>2</v>
      </c>
      <c r="E335" s="15" t="s">
        <v>14</v>
      </c>
      <c r="F335" s="16" t="s">
        <v>4</v>
      </c>
    </row>
    <row r="336" spans="1:6" ht="32.25" customHeight="1" x14ac:dyDescent="0.25">
      <c r="A336" s="35">
        <v>289</v>
      </c>
      <c r="B336" s="66" t="s">
        <v>96</v>
      </c>
      <c r="C336" s="42" t="s">
        <v>12</v>
      </c>
      <c r="D336" s="3">
        <v>2372</v>
      </c>
      <c r="E336" s="24">
        <v>0</v>
      </c>
      <c r="F336" s="43">
        <f t="shared" ref="F336:F346" si="14">ROUND((D336*E336),2)</f>
        <v>0</v>
      </c>
    </row>
    <row r="337" spans="1:6" ht="37.5" customHeight="1" x14ac:dyDescent="0.25">
      <c r="A337" s="35">
        <v>290</v>
      </c>
      <c r="B337" s="66" t="s">
        <v>22</v>
      </c>
      <c r="C337" s="42" t="s">
        <v>63</v>
      </c>
      <c r="D337" s="3">
        <v>10</v>
      </c>
      <c r="E337" s="24">
        <v>0</v>
      </c>
      <c r="F337" s="43">
        <f t="shared" si="14"/>
        <v>0</v>
      </c>
    </row>
    <row r="338" spans="1:6" ht="24" customHeight="1" x14ac:dyDescent="0.25">
      <c r="A338" s="35">
        <v>291</v>
      </c>
      <c r="B338" s="66" t="s">
        <v>119</v>
      </c>
      <c r="C338" s="42" t="s">
        <v>12</v>
      </c>
      <c r="D338" s="3">
        <v>611</v>
      </c>
      <c r="E338" s="24">
        <v>0</v>
      </c>
      <c r="F338" s="43">
        <f t="shared" si="14"/>
        <v>0</v>
      </c>
    </row>
    <row r="339" spans="1:6" ht="24" customHeight="1" x14ac:dyDescent="0.25">
      <c r="A339" s="35">
        <v>292</v>
      </c>
      <c r="B339" s="66" t="s">
        <v>120</v>
      </c>
      <c r="C339" s="42" t="s">
        <v>12</v>
      </c>
      <c r="D339" s="3">
        <v>473</v>
      </c>
      <c r="E339" s="24">
        <v>0</v>
      </c>
      <c r="F339" s="43">
        <f t="shared" si="14"/>
        <v>0</v>
      </c>
    </row>
    <row r="340" spans="1:6" ht="36.75" customHeight="1" x14ac:dyDescent="0.25">
      <c r="A340" s="35">
        <v>293</v>
      </c>
      <c r="B340" s="66" t="s">
        <v>23</v>
      </c>
      <c r="C340" s="42" t="s">
        <v>12</v>
      </c>
      <c r="D340" s="3">
        <v>570</v>
      </c>
      <c r="E340" s="24">
        <v>0</v>
      </c>
      <c r="F340" s="43">
        <f t="shared" si="14"/>
        <v>0</v>
      </c>
    </row>
    <row r="341" spans="1:6" ht="27" customHeight="1" x14ac:dyDescent="0.25">
      <c r="A341" s="35">
        <v>294</v>
      </c>
      <c r="B341" s="66" t="s">
        <v>26</v>
      </c>
      <c r="C341" s="42" t="s">
        <v>12</v>
      </c>
      <c r="D341" s="3">
        <v>500</v>
      </c>
      <c r="E341" s="24">
        <v>0</v>
      </c>
      <c r="F341" s="43">
        <f t="shared" si="14"/>
        <v>0</v>
      </c>
    </row>
    <row r="342" spans="1:6" ht="28.5" customHeight="1" x14ac:dyDescent="0.25">
      <c r="A342" s="35">
        <v>295</v>
      </c>
      <c r="B342" s="66" t="s">
        <v>27</v>
      </c>
      <c r="C342" s="42" t="s">
        <v>12</v>
      </c>
      <c r="D342" s="3">
        <v>500</v>
      </c>
      <c r="E342" s="24">
        <v>0</v>
      </c>
      <c r="F342" s="43">
        <f t="shared" si="14"/>
        <v>0</v>
      </c>
    </row>
    <row r="343" spans="1:6" ht="37.5" customHeight="1" x14ac:dyDescent="0.25">
      <c r="A343" s="35">
        <v>296</v>
      </c>
      <c r="B343" s="66" t="s">
        <v>70</v>
      </c>
      <c r="C343" s="42" t="s">
        <v>63</v>
      </c>
      <c r="D343" s="3">
        <v>4568</v>
      </c>
      <c r="E343" s="24">
        <v>0</v>
      </c>
      <c r="F343" s="43">
        <f t="shared" si="14"/>
        <v>0</v>
      </c>
    </row>
    <row r="344" spans="1:6" ht="40.5" customHeight="1" x14ac:dyDescent="0.25">
      <c r="A344" s="35">
        <v>297</v>
      </c>
      <c r="B344" s="66" t="s">
        <v>121</v>
      </c>
      <c r="C344" s="42" t="s">
        <v>12</v>
      </c>
      <c r="D344" s="3">
        <v>739</v>
      </c>
      <c r="E344" s="24">
        <v>0</v>
      </c>
      <c r="F344" s="43">
        <f t="shared" si="14"/>
        <v>0</v>
      </c>
    </row>
    <row r="345" spans="1:6" ht="24" customHeight="1" x14ac:dyDescent="0.25">
      <c r="A345" s="35">
        <v>298</v>
      </c>
      <c r="B345" s="66" t="s">
        <v>30</v>
      </c>
      <c r="C345" s="42" t="s">
        <v>12</v>
      </c>
      <c r="D345" s="3">
        <v>20</v>
      </c>
      <c r="E345" s="24">
        <v>0</v>
      </c>
      <c r="F345" s="43">
        <f t="shared" si="14"/>
        <v>0</v>
      </c>
    </row>
    <row r="346" spans="1:6" ht="27.75" customHeight="1" x14ac:dyDescent="0.25">
      <c r="A346" s="35">
        <v>299</v>
      </c>
      <c r="B346" s="66" t="s">
        <v>31</v>
      </c>
      <c r="C346" s="42" t="s">
        <v>12</v>
      </c>
      <c r="D346" s="3">
        <v>1601</v>
      </c>
      <c r="E346" s="24">
        <v>0</v>
      </c>
      <c r="F346" s="43">
        <f t="shared" si="14"/>
        <v>0</v>
      </c>
    </row>
    <row r="347" spans="1:6" ht="20.100000000000001" customHeight="1" x14ac:dyDescent="0.25">
      <c r="A347" s="82" t="s">
        <v>261</v>
      </c>
      <c r="B347" s="82"/>
      <c r="C347" s="82"/>
      <c r="D347" s="82"/>
      <c r="E347" s="82"/>
      <c r="F347" s="38">
        <f>ROUND(SUM(F336:F346),2)</f>
        <v>0</v>
      </c>
    </row>
    <row r="348" spans="1:6" ht="20.100000000000001" customHeight="1" x14ac:dyDescent="0.25">
      <c r="A348" s="78" t="s">
        <v>246</v>
      </c>
      <c r="B348" s="78"/>
      <c r="C348" s="78"/>
      <c r="D348" s="78"/>
      <c r="E348" s="78"/>
      <c r="F348" s="38">
        <f>ROUND((F347*0.2),2)</f>
        <v>0</v>
      </c>
    </row>
    <row r="349" spans="1:6" ht="20.100000000000001" customHeight="1" x14ac:dyDescent="0.25">
      <c r="A349" s="78" t="s">
        <v>245</v>
      </c>
      <c r="B349" s="78"/>
      <c r="C349" s="78"/>
      <c r="D349" s="78"/>
      <c r="E349" s="78"/>
      <c r="F349" s="38">
        <f>F347+F348</f>
        <v>0</v>
      </c>
    </row>
    <row r="350" spans="1:6" ht="20.100000000000001" customHeight="1" x14ac:dyDescent="0.25">
      <c r="A350" s="83" t="s">
        <v>5</v>
      </c>
      <c r="B350" s="83"/>
      <c r="C350" s="83"/>
      <c r="D350" s="83"/>
      <c r="E350" s="83"/>
      <c r="F350" s="24">
        <f>ROUND((F349*0.24),2)</f>
        <v>0</v>
      </c>
    </row>
    <row r="351" spans="1:6" ht="20.100000000000001" customHeight="1" x14ac:dyDescent="0.25">
      <c r="A351" s="82" t="s">
        <v>52</v>
      </c>
      <c r="B351" s="82"/>
      <c r="C351" s="82"/>
      <c r="D351" s="82"/>
      <c r="E351" s="82"/>
      <c r="F351" s="38">
        <f>ROUND((F349+F350),2)</f>
        <v>0</v>
      </c>
    </row>
    <row r="352" spans="1:6" ht="20.100000000000001" customHeight="1" x14ac:dyDescent="0.25">
      <c r="A352" s="68"/>
      <c r="B352" s="68"/>
      <c r="C352" s="68"/>
      <c r="D352" s="68"/>
      <c r="E352" s="68"/>
      <c r="F352" s="69"/>
    </row>
    <row r="353" spans="1:6" ht="30.75" customHeight="1" x14ac:dyDescent="0.25">
      <c r="A353" s="112" t="s">
        <v>325</v>
      </c>
      <c r="B353" s="112"/>
      <c r="C353" s="112"/>
      <c r="D353" s="112"/>
      <c r="E353" s="112"/>
      <c r="F353" s="112"/>
    </row>
    <row r="354" spans="1:6" ht="20.100000000000001" customHeight="1" x14ac:dyDescent="0.25">
      <c r="A354" s="60"/>
      <c r="B354" s="60"/>
      <c r="C354" s="60"/>
      <c r="D354" s="60"/>
      <c r="E354" s="111" t="s">
        <v>326</v>
      </c>
      <c r="F354" s="111"/>
    </row>
    <row r="355" spans="1:6" ht="20.100000000000001" customHeight="1" x14ac:dyDescent="0.25">
      <c r="A355" s="60"/>
      <c r="B355" s="60"/>
      <c r="C355" s="60"/>
      <c r="D355" s="60"/>
      <c r="E355" s="60"/>
      <c r="F355" s="61"/>
    </row>
    <row r="356" spans="1:6" ht="20.100000000000001" customHeight="1" x14ac:dyDescent="0.25">
      <c r="A356" s="60"/>
      <c r="B356" s="60"/>
      <c r="C356" s="60"/>
      <c r="D356" s="60"/>
      <c r="E356" s="60"/>
      <c r="F356" s="61"/>
    </row>
    <row r="357" spans="1:6" ht="20.100000000000001" customHeight="1" x14ac:dyDescent="0.25">
      <c r="A357" s="60"/>
      <c r="B357" s="60"/>
      <c r="C357" s="60"/>
      <c r="D357" s="60"/>
      <c r="E357" s="111" t="s">
        <v>327</v>
      </c>
      <c r="F357" s="111"/>
    </row>
    <row r="358" spans="1:6" ht="20.100000000000001" customHeight="1" x14ac:dyDescent="0.25">
      <c r="A358" s="68"/>
      <c r="B358" s="68"/>
      <c r="C358" s="68"/>
      <c r="D358" s="68"/>
      <c r="E358" s="68"/>
      <c r="F358" s="69"/>
    </row>
    <row r="359" spans="1:6" ht="24.95" customHeight="1" x14ac:dyDescent="0.25">
      <c r="A359" s="79" t="s">
        <v>301</v>
      </c>
      <c r="B359" s="80"/>
      <c r="C359" s="80"/>
      <c r="D359" s="80"/>
      <c r="E359" s="80"/>
      <c r="F359" s="81"/>
    </row>
    <row r="360" spans="1:6" ht="30" customHeight="1" x14ac:dyDescent="0.25">
      <c r="A360" s="79" t="s">
        <v>187</v>
      </c>
      <c r="B360" s="80"/>
      <c r="C360" s="80"/>
      <c r="D360" s="80"/>
      <c r="E360" s="80"/>
      <c r="F360" s="81"/>
    </row>
    <row r="361" spans="1:6" ht="30" x14ac:dyDescent="0.25">
      <c r="A361" s="34" t="s">
        <v>0</v>
      </c>
      <c r="B361" s="13" t="s">
        <v>6</v>
      </c>
      <c r="C361" s="34" t="s">
        <v>17</v>
      </c>
      <c r="D361" s="16" t="s">
        <v>2</v>
      </c>
      <c r="E361" s="15" t="s">
        <v>14</v>
      </c>
      <c r="F361" s="16" t="s">
        <v>4</v>
      </c>
    </row>
    <row r="362" spans="1:6" ht="45" customHeight="1" x14ac:dyDescent="0.25">
      <c r="A362" s="2">
        <v>300</v>
      </c>
      <c r="B362" s="9" t="s">
        <v>54</v>
      </c>
      <c r="C362" s="6" t="s">
        <v>55</v>
      </c>
      <c r="D362" s="2">
        <v>60</v>
      </c>
      <c r="E362" s="4">
        <v>0</v>
      </c>
      <c r="F362" s="5">
        <f>ROUND((D362*E362),2)</f>
        <v>0</v>
      </c>
    </row>
    <row r="363" spans="1:6" ht="45" customHeight="1" x14ac:dyDescent="0.25">
      <c r="A363" s="2">
        <v>301</v>
      </c>
      <c r="B363" s="9" t="s">
        <v>56</v>
      </c>
      <c r="C363" s="6" t="s">
        <v>55</v>
      </c>
      <c r="D363" s="2">
        <v>1500</v>
      </c>
      <c r="E363" s="4">
        <v>0</v>
      </c>
      <c r="F363" s="5">
        <f>ROUND((D363*E363),2)</f>
        <v>0</v>
      </c>
    </row>
    <row r="364" spans="1:6" ht="20.100000000000001" customHeight="1" x14ac:dyDescent="0.25">
      <c r="A364" s="82" t="s">
        <v>38</v>
      </c>
      <c r="B364" s="82"/>
      <c r="C364" s="82"/>
      <c r="D364" s="82"/>
      <c r="E364" s="82"/>
      <c r="F364" s="14">
        <f>ROUND(SUM(F362:F363),2)</f>
        <v>0</v>
      </c>
    </row>
    <row r="365" spans="1:6" ht="20.100000000000001" customHeight="1" x14ac:dyDescent="0.25">
      <c r="A365" s="83" t="s">
        <v>5</v>
      </c>
      <c r="B365" s="83"/>
      <c r="C365" s="83"/>
      <c r="D365" s="83"/>
      <c r="E365" s="83"/>
      <c r="F365" s="4">
        <f>ROUND((F364*0.24),2)</f>
        <v>0</v>
      </c>
    </row>
    <row r="366" spans="1:6" ht="20.100000000000001" customHeight="1" x14ac:dyDescent="0.25">
      <c r="A366" s="93" t="s">
        <v>42</v>
      </c>
      <c r="B366" s="93"/>
      <c r="C366" s="93"/>
      <c r="D366" s="93"/>
      <c r="E366" s="93"/>
      <c r="F366" s="48">
        <f>ROUND((F364+F365),2)</f>
        <v>0</v>
      </c>
    </row>
    <row r="368" spans="1:6" ht="30" customHeight="1" x14ac:dyDescent="0.25">
      <c r="A368" s="79" t="s">
        <v>83</v>
      </c>
      <c r="B368" s="80"/>
      <c r="C368" s="80"/>
      <c r="D368" s="80"/>
      <c r="E368" s="80"/>
      <c r="F368" s="81"/>
    </row>
    <row r="369" spans="1:6" ht="30" x14ac:dyDescent="0.25">
      <c r="A369" s="34" t="s">
        <v>0</v>
      </c>
      <c r="B369" s="13" t="s">
        <v>6</v>
      </c>
      <c r="C369" s="34" t="s">
        <v>17</v>
      </c>
      <c r="D369" s="16" t="s">
        <v>2</v>
      </c>
      <c r="E369" s="15" t="s">
        <v>14</v>
      </c>
      <c r="F369" s="16" t="s">
        <v>4</v>
      </c>
    </row>
    <row r="370" spans="1:6" ht="45" customHeight="1" x14ac:dyDescent="0.25">
      <c r="A370" s="2">
        <v>302</v>
      </c>
      <c r="B370" s="9" t="s">
        <v>54</v>
      </c>
      <c r="C370" s="6" t="s">
        <v>55</v>
      </c>
      <c r="D370" s="2">
        <v>67</v>
      </c>
      <c r="E370" s="4">
        <v>0</v>
      </c>
      <c r="F370" s="5">
        <f>ROUND((D370*E370),2)</f>
        <v>0</v>
      </c>
    </row>
    <row r="371" spans="1:6" ht="45" customHeight="1" x14ac:dyDescent="0.25">
      <c r="A371" s="56">
        <v>303</v>
      </c>
      <c r="B371" s="9" t="s">
        <v>56</v>
      </c>
      <c r="C371" s="6" t="s">
        <v>55</v>
      </c>
      <c r="D371" s="2">
        <v>4500</v>
      </c>
      <c r="E371" s="4">
        <v>0</v>
      </c>
      <c r="F371" s="5">
        <f>ROUND((D371*E371),2)</f>
        <v>0</v>
      </c>
    </row>
    <row r="372" spans="1:6" ht="20.100000000000001" customHeight="1" x14ac:dyDescent="0.25">
      <c r="A372" s="94" t="s">
        <v>39</v>
      </c>
      <c r="B372" s="95"/>
      <c r="C372" s="95"/>
      <c r="D372" s="95"/>
      <c r="E372" s="96"/>
      <c r="F372" s="14">
        <f>ROUND((F370+F371),2)</f>
        <v>0</v>
      </c>
    </row>
    <row r="373" spans="1:6" ht="20.100000000000001" customHeight="1" x14ac:dyDescent="0.25">
      <c r="A373" s="97" t="s">
        <v>5</v>
      </c>
      <c r="B373" s="98"/>
      <c r="C373" s="98"/>
      <c r="D373" s="98"/>
      <c r="E373" s="99"/>
      <c r="F373" s="4">
        <f>ROUND((F372*0.24),2)</f>
        <v>0</v>
      </c>
    </row>
    <row r="374" spans="1:6" ht="20.100000000000001" customHeight="1" x14ac:dyDescent="0.25">
      <c r="A374" s="100" t="s">
        <v>97</v>
      </c>
      <c r="B374" s="101"/>
      <c r="C374" s="101"/>
      <c r="D374" s="101"/>
      <c r="E374" s="102"/>
      <c r="F374" s="14">
        <f>ROUND((F372+F373),2)</f>
        <v>0</v>
      </c>
    </row>
    <row r="376" spans="1:6" ht="30" customHeight="1" x14ac:dyDescent="0.25">
      <c r="A376" s="79" t="s">
        <v>123</v>
      </c>
      <c r="B376" s="80"/>
      <c r="C376" s="80"/>
      <c r="D376" s="80"/>
      <c r="E376" s="80"/>
      <c r="F376" s="81"/>
    </row>
    <row r="377" spans="1:6" ht="30" x14ac:dyDescent="0.25">
      <c r="A377" s="34" t="s">
        <v>0</v>
      </c>
      <c r="B377" s="13" t="s">
        <v>6</v>
      </c>
      <c r="C377" s="34" t="s">
        <v>17</v>
      </c>
      <c r="D377" s="16" t="s">
        <v>2</v>
      </c>
      <c r="E377" s="15" t="s">
        <v>14</v>
      </c>
      <c r="F377" s="16" t="s">
        <v>4</v>
      </c>
    </row>
    <row r="378" spans="1:6" ht="45" customHeight="1" x14ac:dyDescent="0.25">
      <c r="A378" s="29">
        <v>304</v>
      </c>
      <c r="B378" s="9" t="s">
        <v>54</v>
      </c>
      <c r="C378" s="6" t="s">
        <v>55</v>
      </c>
      <c r="D378" s="29">
        <v>88</v>
      </c>
      <c r="E378" s="4">
        <v>0</v>
      </c>
      <c r="F378" s="5">
        <f>ROUND((D378*E378),2)</f>
        <v>0</v>
      </c>
    </row>
    <row r="379" spans="1:6" ht="45" customHeight="1" x14ac:dyDescent="0.25">
      <c r="A379" s="29">
        <v>305</v>
      </c>
      <c r="B379" s="9" t="s">
        <v>56</v>
      </c>
      <c r="C379" s="6" t="s">
        <v>55</v>
      </c>
      <c r="D379" s="3">
        <v>7300</v>
      </c>
      <c r="E379" s="4">
        <v>0</v>
      </c>
      <c r="F379" s="5">
        <f>ROUND((D379*E379),2)</f>
        <v>0</v>
      </c>
    </row>
    <row r="380" spans="1:6" ht="20.100000000000001" customHeight="1" x14ac:dyDescent="0.25">
      <c r="A380" s="82" t="s">
        <v>40</v>
      </c>
      <c r="B380" s="82"/>
      <c r="C380" s="82"/>
      <c r="D380" s="82"/>
      <c r="E380" s="82"/>
      <c r="F380" s="14">
        <f>ROUND(SUM(F378:F379),2)</f>
        <v>0</v>
      </c>
    </row>
    <row r="381" spans="1:6" ht="20.100000000000001" customHeight="1" x14ac:dyDescent="0.25">
      <c r="A381" s="83" t="s">
        <v>5</v>
      </c>
      <c r="B381" s="83"/>
      <c r="C381" s="83"/>
      <c r="D381" s="83"/>
      <c r="E381" s="83"/>
      <c r="F381" s="4">
        <f>ROUND((F380*0.24),2)</f>
        <v>0</v>
      </c>
    </row>
    <row r="382" spans="1:6" ht="20.100000000000001" customHeight="1" x14ac:dyDescent="0.25">
      <c r="A382" s="93" t="s">
        <v>44</v>
      </c>
      <c r="B382" s="93"/>
      <c r="C382" s="93"/>
      <c r="D382" s="93"/>
      <c r="E382" s="93"/>
      <c r="F382" s="44">
        <f>ROUND((F380+F381),2)</f>
        <v>0</v>
      </c>
    </row>
    <row r="383" spans="1:6" ht="20.100000000000001" customHeight="1" x14ac:dyDescent="0.25">
      <c r="A383" s="47"/>
      <c r="B383" s="47"/>
      <c r="C383" s="47"/>
      <c r="D383" s="47"/>
      <c r="E383" s="47"/>
      <c r="F383" s="46"/>
    </row>
    <row r="384" spans="1:6" ht="20.100000000000001" customHeight="1" x14ac:dyDescent="0.25">
      <c r="A384" s="78" t="s">
        <v>262</v>
      </c>
      <c r="B384" s="78"/>
      <c r="C384" s="78"/>
      <c r="D384" s="78"/>
      <c r="E384" s="78"/>
      <c r="F384" s="15">
        <f>ROUND((F364+F372+F380),2)</f>
        <v>0</v>
      </c>
    </row>
    <row r="385" spans="1:6" ht="20.100000000000001" customHeight="1" x14ac:dyDescent="0.25">
      <c r="A385" s="78" t="s">
        <v>246</v>
      </c>
      <c r="B385" s="78"/>
      <c r="C385" s="78"/>
      <c r="D385" s="78"/>
      <c r="E385" s="78"/>
      <c r="F385" s="15">
        <f>ROUND((F384*0.2),2)</f>
        <v>0</v>
      </c>
    </row>
    <row r="386" spans="1:6" ht="20.100000000000001" customHeight="1" x14ac:dyDescent="0.25">
      <c r="A386" s="78" t="s">
        <v>245</v>
      </c>
      <c r="B386" s="78"/>
      <c r="C386" s="78"/>
      <c r="D386" s="78"/>
      <c r="E386" s="78"/>
      <c r="F386" s="15">
        <f>F384+F385</f>
        <v>0</v>
      </c>
    </row>
    <row r="387" spans="1:6" ht="20.100000000000001" customHeight="1" x14ac:dyDescent="0.25">
      <c r="A387" s="84" t="s">
        <v>5</v>
      </c>
      <c r="B387" s="84"/>
      <c r="C387" s="84"/>
      <c r="D387" s="84"/>
      <c r="E387" s="84"/>
      <c r="F387" s="5">
        <f>ROUND((F386*0.24),2)</f>
        <v>0</v>
      </c>
    </row>
    <row r="388" spans="1:6" ht="20.100000000000001" customHeight="1" x14ac:dyDescent="0.25">
      <c r="A388" s="78" t="s">
        <v>122</v>
      </c>
      <c r="B388" s="78"/>
      <c r="C388" s="78"/>
      <c r="D388" s="78"/>
      <c r="E388" s="78"/>
      <c r="F388" s="15">
        <f>ROUND((F386+F387),2)</f>
        <v>0</v>
      </c>
    </row>
    <row r="389" spans="1:6" ht="20.100000000000001" customHeight="1" x14ac:dyDescent="0.25">
      <c r="A389" s="68"/>
      <c r="B389" s="68"/>
      <c r="C389" s="68"/>
      <c r="D389" s="68"/>
      <c r="E389" s="68"/>
      <c r="F389" s="69"/>
    </row>
    <row r="390" spans="1:6" ht="32.25" customHeight="1" x14ac:dyDescent="0.25">
      <c r="A390" s="112" t="s">
        <v>325</v>
      </c>
      <c r="B390" s="112"/>
      <c r="C390" s="112"/>
      <c r="D390" s="112"/>
      <c r="E390" s="112"/>
      <c r="F390" s="112"/>
    </row>
    <row r="391" spans="1:6" ht="20.100000000000001" customHeight="1" x14ac:dyDescent="0.25">
      <c r="A391" s="60"/>
      <c r="B391" s="60"/>
      <c r="C391" s="60"/>
      <c r="D391" s="60"/>
      <c r="E391" s="111" t="s">
        <v>326</v>
      </c>
      <c r="F391" s="111"/>
    </row>
    <row r="392" spans="1:6" ht="20.100000000000001" customHeight="1" x14ac:dyDescent="0.25">
      <c r="A392" s="60"/>
      <c r="B392" s="60"/>
      <c r="C392" s="60"/>
      <c r="D392" s="60"/>
      <c r="E392" s="60"/>
      <c r="F392" s="61"/>
    </row>
    <row r="393" spans="1:6" ht="20.100000000000001" customHeight="1" x14ac:dyDescent="0.25">
      <c r="A393" s="60"/>
      <c r="B393" s="60"/>
      <c r="C393" s="60"/>
      <c r="D393" s="60"/>
      <c r="E393" s="60"/>
      <c r="F393" s="61"/>
    </row>
    <row r="394" spans="1:6" ht="20.100000000000001" customHeight="1" x14ac:dyDescent="0.25">
      <c r="A394" s="60"/>
      <c r="B394" s="60"/>
      <c r="C394" s="60"/>
      <c r="D394" s="60"/>
      <c r="E394" s="111" t="s">
        <v>327</v>
      </c>
      <c r="F394" s="111"/>
    </row>
    <row r="395" spans="1:6" ht="20.100000000000001" customHeight="1" x14ac:dyDescent="0.25">
      <c r="A395" s="68"/>
      <c r="B395" s="68"/>
      <c r="C395" s="68"/>
      <c r="D395" s="68"/>
      <c r="E395" s="68"/>
      <c r="F395" s="69"/>
    </row>
    <row r="396" spans="1:6" ht="30" customHeight="1" x14ac:dyDescent="0.25">
      <c r="A396" s="92" t="s">
        <v>257</v>
      </c>
      <c r="B396" s="92"/>
      <c r="C396" s="92"/>
      <c r="D396" s="92"/>
      <c r="E396" s="92"/>
      <c r="F396" s="92"/>
    </row>
    <row r="397" spans="1:6" ht="30" customHeight="1" x14ac:dyDescent="0.25">
      <c r="A397" s="79" t="s">
        <v>248</v>
      </c>
      <c r="B397" s="80" t="s">
        <v>247</v>
      </c>
      <c r="C397" s="80"/>
      <c r="D397" s="80"/>
      <c r="E397" s="80"/>
      <c r="F397" s="81"/>
    </row>
    <row r="398" spans="1:6" ht="30" x14ac:dyDescent="0.25">
      <c r="A398" s="34" t="s">
        <v>0</v>
      </c>
      <c r="B398" s="13" t="s">
        <v>6</v>
      </c>
      <c r="C398" s="34" t="s">
        <v>17</v>
      </c>
      <c r="D398" s="16" t="s">
        <v>2</v>
      </c>
      <c r="E398" s="15" t="s">
        <v>14</v>
      </c>
      <c r="F398" s="16" t="s">
        <v>4</v>
      </c>
    </row>
    <row r="399" spans="1:6" ht="45" x14ac:dyDescent="0.25">
      <c r="A399" s="6">
        <v>306</v>
      </c>
      <c r="B399" s="9" t="s">
        <v>98</v>
      </c>
      <c r="C399" s="6" t="s">
        <v>61</v>
      </c>
      <c r="D399" s="49">
        <v>450</v>
      </c>
      <c r="E399" s="28">
        <v>0</v>
      </c>
      <c r="F399" s="5">
        <f t="shared" ref="F399" si="15">ROUND((D399*E399),2)</f>
        <v>0</v>
      </c>
    </row>
    <row r="400" spans="1:6" ht="20.100000000000001" customHeight="1" x14ac:dyDescent="0.25">
      <c r="A400" s="82" t="s">
        <v>38</v>
      </c>
      <c r="B400" s="82"/>
      <c r="C400" s="82"/>
      <c r="D400" s="82"/>
      <c r="E400" s="82"/>
      <c r="F400" s="14">
        <f>ROUND(SUM(F399:F399),2)</f>
        <v>0</v>
      </c>
    </row>
    <row r="401" spans="1:6" ht="20.100000000000001" customHeight="1" x14ac:dyDescent="0.25">
      <c r="A401" s="83" t="s">
        <v>5</v>
      </c>
      <c r="B401" s="83"/>
      <c r="C401" s="83"/>
      <c r="D401" s="83"/>
      <c r="E401" s="83"/>
      <c r="F401" s="4">
        <f>ROUND((F400*0.24),2)</f>
        <v>0</v>
      </c>
    </row>
    <row r="402" spans="1:6" ht="20.100000000000001" customHeight="1" x14ac:dyDescent="0.25">
      <c r="A402" s="93" t="s">
        <v>42</v>
      </c>
      <c r="B402" s="93"/>
      <c r="C402" s="93"/>
      <c r="D402" s="93"/>
      <c r="E402" s="93"/>
      <c r="F402" s="48">
        <f>ROUND((F400+F401),2)</f>
        <v>0</v>
      </c>
    </row>
    <row r="404" spans="1:6" ht="30" customHeight="1" x14ac:dyDescent="0.25">
      <c r="A404" s="79" t="s">
        <v>249</v>
      </c>
      <c r="B404" s="80"/>
      <c r="C404" s="80"/>
      <c r="D404" s="80"/>
      <c r="E404" s="80"/>
      <c r="F404" s="81"/>
    </row>
    <row r="405" spans="1:6" ht="30" x14ac:dyDescent="0.25">
      <c r="A405" s="34" t="s">
        <v>0</v>
      </c>
      <c r="B405" s="13" t="s">
        <v>6</v>
      </c>
      <c r="C405" s="34" t="s">
        <v>17</v>
      </c>
      <c r="D405" s="16" t="s">
        <v>2</v>
      </c>
      <c r="E405" s="15" t="s">
        <v>14</v>
      </c>
      <c r="F405" s="16" t="s">
        <v>4</v>
      </c>
    </row>
    <row r="406" spans="1:6" ht="44.25" customHeight="1" x14ac:dyDescent="0.25">
      <c r="A406" s="6">
        <v>307</v>
      </c>
      <c r="B406" s="9" t="s">
        <v>98</v>
      </c>
      <c r="C406" s="6" t="s">
        <v>61</v>
      </c>
      <c r="D406" s="49">
        <v>450</v>
      </c>
      <c r="E406" s="28">
        <v>0</v>
      </c>
      <c r="F406" s="5">
        <f t="shared" ref="F406" si="16">ROUND((D406*E406),2)</f>
        <v>0</v>
      </c>
    </row>
    <row r="407" spans="1:6" ht="20.100000000000001" customHeight="1" x14ac:dyDescent="0.25">
      <c r="A407" s="82" t="s">
        <v>39</v>
      </c>
      <c r="B407" s="82"/>
      <c r="C407" s="82"/>
      <c r="D407" s="82"/>
      <c r="E407" s="82"/>
      <c r="F407" s="14">
        <f>ROUND(SUM(F406:F406),2)</f>
        <v>0</v>
      </c>
    </row>
    <row r="408" spans="1:6" ht="20.100000000000001" customHeight="1" x14ac:dyDescent="0.25">
      <c r="A408" s="83" t="s">
        <v>5</v>
      </c>
      <c r="B408" s="83"/>
      <c r="C408" s="83"/>
      <c r="D408" s="83"/>
      <c r="E408" s="83"/>
      <c r="F408" s="4">
        <f>ROUND((F407*0.24),2)</f>
        <v>0</v>
      </c>
    </row>
    <row r="409" spans="1:6" ht="20.100000000000001" customHeight="1" x14ac:dyDescent="0.25">
      <c r="A409" s="93" t="s">
        <v>97</v>
      </c>
      <c r="B409" s="93"/>
      <c r="C409" s="93"/>
      <c r="D409" s="93"/>
      <c r="E409" s="93"/>
      <c r="F409" s="48">
        <f>ROUND((F407+F408),2)</f>
        <v>0</v>
      </c>
    </row>
    <row r="410" spans="1:6" ht="20.100000000000001" customHeight="1" x14ac:dyDescent="0.25">
      <c r="A410" s="47"/>
      <c r="B410" s="47"/>
      <c r="C410" s="47"/>
      <c r="D410" s="47"/>
      <c r="E410" s="47"/>
      <c r="F410" s="77"/>
    </row>
    <row r="411" spans="1:6" ht="30" customHeight="1" x14ac:dyDescent="0.25">
      <c r="A411" s="79" t="s">
        <v>320</v>
      </c>
      <c r="B411" s="80"/>
      <c r="C411" s="80"/>
      <c r="D411" s="80"/>
      <c r="E411" s="80"/>
      <c r="F411" s="81"/>
    </row>
    <row r="412" spans="1:6" ht="30" x14ac:dyDescent="0.25">
      <c r="A412" s="34" t="s">
        <v>0</v>
      </c>
      <c r="B412" s="13" t="s">
        <v>6</v>
      </c>
      <c r="C412" s="34" t="s">
        <v>17</v>
      </c>
      <c r="D412" s="16" t="s">
        <v>2</v>
      </c>
      <c r="E412" s="15" t="s">
        <v>14</v>
      </c>
      <c r="F412" s="16" t="s">
        <v>4</v>
      </c>
    </row>
    <row r="413" spans="1:6" ht="45" x14ac:dyDescent="0.25">
      <c r="A413" s="6">
        <v>308</v>
      </c>
      <c r="B413" s="9" t="s">
        <v>271</v>
      </c>
      <c r="C413" s="6" t="s">
        <v>272</v>
      </c>
      <c r="D413" s="49">
        <v>20</v>
      </c>
      <c r="E413" s="28">
        <v>0</v>
      </c>
      <c r="F413" s="5">
        <f t="shared" ref="F413" si="17">ROUND((D413*E413),2)</f>
        <v>0</v>
      </c>
    </row>
    <row r="414" spans="1:6" ht="48.75" customHeight="1" x14ac:dyDescent="0.25">
      <c r="A414" s="76">
        <v>309</v>
      </c>
      <c r="B414" s="9" t="s">
        <v>273</v>
      </c>
      <c r="C414" s="6" t="s">
        <v>55</v>
      </c>
      <c r="D414" s="49">
        <v>80</v>
      </c>
      <c r="E414" s="5">
        <v>0</v>
      </c>
      <c r="F414" s="5">
        <f t="shared" ref="F414:F415" si="18">ROUND((D414*E414),2)</f>
        <v>0</v>
      </c>
    </row>
    <row r="415" spans="1:6" ht="51.75" customHeight="1" x14ac:dyDescent="0.25">
      <c r="A415" s="6">
        <v>310</v>
      </c>
      <c r="B415" s="9" t="s">
        <v>274</v>
      </c>
      <c r="C415" s="6" t="s">
        <v>272</v>
      </c>
      <c r="D415" s="49">
        <v>120</v>
      </c>
      <c r="E415" s="28">
        <v>0</v>
      </c>
      <c r="F415" s="5">
        <f t="shared" si="18"/>
        <v>0</v>
      </c>
    </row>
    <row r="416" spans="1:6" ht="20.100000000000001" customHeight="1" x14ac:dyDescent="0.25">
      <c r="A416" s="82" t="s">
        <v>40</v>
      </c>
      <c r="B416" s="82"/>
      <c r="C416" s="82"/>
      <c r="D416" s="82"/>
      <c r="E416" s="82"/>
      <c r="F416" s="14">
        <f>ROUND(SUM(F413:F415),2)</f>
        <v>0</v>
      </c>
    </row>
    <row r="417" spans="1:6" ht="20.100000000000001" customHeight="1" x14ac:dyDescent="0.25">
      <c r="A417" s="83" t="s">
        <v>5</v>
      </c>
      <c r="B417" s="83"/>
      <c r="C417" s="83"/>
      <c r="D417" s="83"/>
      <c r="E417" s="83"/>
      <c r="F417" s="4">
        <f>ROUND((F416*0.24),2)</f>
        <v>0</v>
      </c>
    </row>
    <row r="418" spans="1:6" ht="20.100000000000001" customHeight="1" x14ac:dyDescent="0.25">
      <c r="A418" s="93" t="s">
        <v>44</v>
      </c>
      <c r="B418" s="93"/>
      <c r="C418" s="93"/>
      <c r="D418" s="93"/>
      <c r="E418" s="93"/>
      <c r="F418" s="44">
        <f>ROUND((F416+F417),2)</f>
        <v>0</v>
      </c>
    </row>
    <row r="419" spans="1:6" ht="20.100000000000001" customHeight="1" x14ac:dyDescent="0.25">
      <c r="A419" s="47"/>
      <c r="B419" s="47"/>
      <c r="C419" s="47"/>
      <c r="D419" s="47"/>
      <c r="E419" s="47"/>
      <c r="F419" s="46"/>
    </row>
    <row r="420" spans="1:6" ht="20.100000000000001" customHeight="1" x14ac:dyDescent="0.25">
      <c r="A420" s="78" t="s">
        <v>263</v>
      </c>
      <c r="B420" s="78"/>
      <c r="C420" s="78"/>
      <c r="D420" s="78"/>
      <c r="E420" s="78"/>
      <c r="F420" s="15">
        <f>ROUND((F400+F407+F416),2)</f>
        <v>0</v>
      </c>
    </row>
    <row r="421" spans="1:6" ht="20.100000000000001" customHeight="1" x14ac:dyDescent="0.25">
      <c r="A421" s="78" t="s">
        <v>246</v>
      </c>
      <c r="B421" s="78"/>
      <c r="C421" s="78"/>
      <c r="D421" s="78"/>
      <c r="E421" s="78"/>
      <c r="F421" s="15">
        <f>ROUND((F420*0.2),2)</f>
        <v>0</v>
      </c>
    </row>
    <row r="422" spans="1:6" ht="20.100000000000001" customHeight="1" x14ac:dyDescent="0.25">
      <c r="A422" s="78" t="s">
        <v>245</v>
      </c>
      <c r="B422" s="78"/>
      <c r="C422" s="78"/>
      <c r="D422" s="78"/>
      <c r="E422" s="78"/>
      <c r="F422" s="15">
        <f>ROUND((F420+F421),2)</f>
        <v>0</v>
      </c>
    </row>
    <row r="423" spans="1:6" ht="20.100000000000001" customHeight="1" x14ac:dyDescent="0.25">
      <c r="A423" s="84" t="s">
        <v>5</v>
      </c>
      <c r="B423" s="84"/>
      <c r="C423" s="84"/>
      <c r="D423" s="84"/>
      <c r="E423" s="84"/>
      <c r="F423" s="5">
        <f>ROUND((F422*0.24),2)</f>
        <v>0</v>
      </c>
    </row>
    <row r="424" spans="1:6" ht="20.100000000000001" customHeight="1" x14ac:dyDescent="0.25">
      <c r="A424" s="78" t="s">
        <v>250</v>
      </c>
      <c r="B424" s="78"/>
      <c r="C424" s="78"/>
      <c r="D424" s="78"/>
      <c r="E424" s="78"/>
      <c r="F424" s="15">
        <f>ROUND((F422+F423),2)</f>
        <v>0</v>
      </c>
    </row>
    <row r="425" spans="1:6" ht="20.100000000000001" customHeight="1" x14ac:dyDescent="0.25">
      <c r="A425" s="68"/>
      <c r="B425" s="68"/>
      <c r="C425" s="68"/>
      <c r="D425" s="68"/>
      <c r="E425" s="68"/>
      <c r="F425" s="69"/>
    </row>
    <row r="426" spans="1:6" ht="30" customHeight="1" x14ac:dyDescent="0.25">
      <c r="A426" s="112" t="s">
        <v>325</v>
      </c>
      <c r="B426" s="112"/>
      <c r="C426" s="112"/>
      <c r="D426" s="112"/>
      <c r="E426" s="112"/>
      <c r="F426" s="112"/>
    </row>
    <row r="427" spans="1:6" ht="20.100000000000001" customHeight="1" x14ac:dyDescent="0.25">
      <c r="A427" s="60"/>
      <c r="B427" s="60"/>
      <c r="C427" s="60"/>
      <c r="D427" s="60"/>
      <c r="E427" s="111" t="s">
        <v>326</v>
      </c>
      <c r="F427" s="111"/>
    </row>
    <row r="428" spans="1:6" ht="20.100000000000001" customHeight="1" x14ac:dyDescent="0.25">
      <c r="A428" s="60"/>
      <c r="B428" s="60"/>
      <c r="C428" s="60"/>
      <c r="D428" s="60"/>
      <c r="E428" s="60"/>
      <c r="F428" s="61"/>
    </row>
    <row r="429" spans="1:6" ht="20.100000000000001" customHeight="1" x14ac:dyDescent="0.25">
      <c r="A429" s="60"/>
      <c r="B429" s="60"/>
      <c r="C429" s="60"/>
      <c r="D429" s="60"/>
      <c r="E429" s="60"/>
      <c r="F429" s="61"/>
    </row>
    <row r="430" spans="1:6" ht="20.100000000000001" customHeight="1" x14ac:dyDescent="0.25">
      <c r="A430" s="60"/>
      <c r="B430" s="60"/>
      <c r="C430" s="60"/>
      <c r="D430" s="60"/>
      <c r="E430" s="111" t="s">
        <v>327</v>
      </c>
      <c r="F430" s="111"/>
    </row>
    <row r="431" spans="1:6" ht="20.100000000000001" customHeight="1" x14ac:dyDescent="0.25">
      <c r="A431" s="60"/>
      <c r="B431" s="60"/>
      <c r="C431" s="60"/>
      <c r="D431" s="60"/>
      <c r="E431" s="60"/>
      <c r="F431" s="61"/>
    </row>
    <row r="432" spans="1:6" ht="32.1" customHeight="1" x14ac:dyDescent="0.25">
      <c r="A432" s="92" t="s">
        <v>302</v>
      </c>
      <c r="B432" s="92"/>
      <c r="C432" s="92"/>
      <c r="D432" s="92"/>
      <c r="E432" s="92"/>
      <c r="F432" s="92"/>
    </row>
    <row r="433" spans="1:6" ht="24.75" customHeight="1" x14ac:dyDescent="0.25">
      <c r="A433" s="79" t="s">
        <v>187</v>
      </c>
      <c r="B433" s="80"/>
      <c r="C433" s="80"/>
      <c r="D433" s="80"/>
      <c r="E433" s="80"/>
      <c r="F433" s="81"/>
    </row>
    <row r="434" spans="1:6" ht="33" customHeight="1" x14ac:dyDescent="0.25">
      <c r="A434" s="12" t="s">
        <v>0</v>
      </c>
      <c r="B434" s="13" t="s">
        <v>6</v>
      </c>
      <c r="C434" s="12" t="s">
        <v>7</v>
      </c>
      <c r="D434" s="13" t="s">
        <v>2</v>
      </c>
      <c r="E434" s="14" t="s">
        <v>14</v>
      </c>
      <c r="F434" s="16" t="s">
        <v>4</v>
      </c>
    </row>
    <row r="435" spans="1:6" ht="45" x14ac:dyDescent="0.25">
      <c r="A435" s="10">
        <v>311</v>
      </c>
      <c r="B435" s="63" t="s">
        <v>197</v>
      </c>
      <c r="C435" s="52" t="s">
        <v>12</v>
      </c>
      <c r="D435" s="30">
        <v>40</v>
      </c>
      <c r="E435" s="39">
        <v>0</v>
      </c>
      <c r="F435" s="5">
        <f t="shared" ref="F435:F442" si="19">ROUND((D435*E435),2)</f>
        <v>0</v>
      </c>
    </row>
    <row r="436" spans="1:6" ht="53.25" customHeight="1" x14ac:dyDescent="0.25">
      <c r="A436" s="10">
        <v>312</v>
      </c>
      <c r="B436" s="63" t="s">
        <v>202</v>
      </c>
      <c r="C436" s="10" t="s">
        <v>12</v>
      </c>
      <c r="D436" s="10">
        <v>40</v>
      </c>
      <c r="E436" s="39">
        <v>0</v>
      </c>
      <c r="F436" s="7">
        <f t="shared" si="19"/>
        <v>0</v>
      </c>
    </row>
    <row r="437" spans="1:6" ht="50.25" customHeight="1" x14ac:dyDescent="0.25">
      <c r="A437" s="10">
        <v>313</v>
      </c>
      <c r="B437" s="62" t="s">
        <v>194</v>
      </c>
      <c r="C437" s="51" t="s">
        <v>12</v>
      </c>
      <c r="D437" s="8">
        <v>40</v>
      </c>
      <c r="E437" s="39">
        <v>0</v>
      </c>
      <c r="F437" s="5">
        <f t="shared" si="19"/>
        <v>0</v>
      </c>
    </row>
    <row r="438" spans="1:6" ht="52.5" customHeight="1" x14ac:dyDescent="0.25">
      <c r="A438" s="10">
        <v>314</v>
      </c>
      <c r="B438" s="62" t="s">
        <v>205</v>
      </c>
      <c r="C438" s="51" t="s">
        <v>12</v>
      </c>
      <c r="D438" s="54">
        <v>40</v>
      </c>
      <c r="E438" s="39">
        <v>0</v>
      </c>
      <c r="F438" s="5">
        <f t="shared" si="19"/>
        <v>0</v>
      </c>
    </row>
    <row r="439" spans="1:6" ht="52.5" customHeight="1" x14ac:dyDescent="0.25">
      <c r="A439" s="10">
        <v>315</v>
      </c>
      <c r="B439" s="62" t="s">
        <v>207</v>
      </c>
      <c r="C439" s="51" t="s">
        <v>12</v>
      </c>
      <c r="D439" s="54">
        <v>40</v>
      </c>
      <c r="E439" s="39">
        <v>0</v>
      </c>
      <c r="F439" s="5">
        <f t="shared" si="19"/>
        <v>0</v>
      </c>
    </row>
    <row r="440" spans="1:6" ht="60" x14ac:dyDescent="0.25">
      <c r="A440" s="10">
        <v>316</v>
      </c>
      <c r="B440" s="62" t="s">
        <v>195</v>
      </c>
      <c r="C440" s="51" t="s">
        <v>12</v>
      </c>
      <c r="D440" s="54">
        <v>40</v>
      </c>
      <c r="E440" s="39">
        <v>0</v>
      </c>
      <c r="F440" s="5">
        <f t="shared" si="19"/>
        <v>0</v>
      </c>
    </row>
    <row r="441" spans="1:6" ht="60" x14ac:dyDescent="0.25">
      <c r="A441" s="10">
        <v>317</v>
      </c>
      <c r="B441" s="62" t="s">
        <v>199</v>
      </c>
      <c r="C441" s="51" t="s">
        <v>12</v>
      </c>
      <c r="D441" s="54">
        <v>40</v>
      </c>
      <c r="E441" s="39">
        <v>0</v>
      </c>
      <c r="F441" s="5">
        <f t="shared" si="19"/>
        <v>0</v>
      </c>
    </row>
    <row r="442" spans="1:6" ht="39" customHeight="1" x14ac:dyDescent="0.25">
      <c r="A442" s="10">
        <v>318</v>
      </c>
      <c r="B442" s="63" t="s">
        <v>282</v>
      </c>
      <c r="C442" s="52" t="s">
        <v>12</v>
      </c>
      <c r="D442" s="30">
        <v>15</v>
      </c>
      <c r="E442" s="39">
        <v>0</v>
      </c>
      <c r="F442" s="5">
        <f t="shared" si="19"/>
        <v>0</v>
      </c>
    </row>
    <row r="443" spans="1:6" ht="24.95" customHeight="1" x14ac:dyDescent="0.25">
      <c r="A443" s="85" t="s">
        <v>203</v>
      </c>
      <c r="B443" s="85"/>
      <c r="C443" s="85"/>
      <c r="D443" s="85"/>
      <c r="E443" s="85"/>
      <c r="F443" s="15">
        <f>ROUND(SUM(F435:F442),2)</f>
        <v>0</v>
      </c>
    </row>
    <row r="444" spans="1:6" ht="24.95" customHeight="1" x14ac:dyDescent="0.25">
      <c r="A444" s="86" t="s">
        <v>5</v>
      </c>
      <c r="B444" s="87"/>
      <c r="C444" s="87"/>
      <c r="D444" s="87"/>
      <c r="E444" s="88"/>
      <c r="F444" s="5">
        <f>ROUND((F443*0.24),2)</f>
        <v>0</v>
      </c>
    </row>
    <row r="445" spans="1:6" ht="24.95" customHeight="1" x14ac:dyDescent="0.25">
      <c r="A445" s="89" t="s">
        <v>204</v>
      </c>
      <c r="B445" s="90"/>
      <c r="C445" s="90"/>
      <c r="D445" s="90"/>
      <c r="E445" s="91"/>
      <c r="F445" s="15">
        <f>ROUND((F443+F444),2)</f>
        <v>0</v>
      </c>
    </row>
    <row r="446" spans="1:6" ht="20.100000000000001" customHeight="1" x14ac:dyDescent="0.25">
      <c r="A446" s="45"/>
      <c r="B446" s="45"/>
      <c r="C446" s="45"/>
      <c r="D446" s="45"/>
      <c r="E446" s="45"/>
      <c r="F446" s="46"/>
    </row>
    <row r="447" spans="1:6" ht="24.95" customHeight="1" x14ac:dyDescent="0.25">
      <c r="A447" s="79" t="s">
        <v>124</v>
      </c>
      <c r="B447" s="80"/>
      <c r="C447" s="80"/>
      <c r="D447" s="80"/>
      <c r="E447" s="80"/>
      <c r="F447" s="81"/>
    </row>
    <row r="448" spans="1:6" ht="33" customHeight="1" x14ac:dyDescent="0.25">
      <c r="A448" s="12" t="s">
        <v>0</v>
      </c>
      <c r="B448" s="13" t="s">
        <v>6</v>
      </c>
      <c r="C448" s="12" t="s">
        <v>7</v>
      </c>
      <c r="D448" s="13" t="s">
        <v>2</v>
      </c>
      <c r="E448" s="14" t="s">
        <v>14</v>
      </c>
      <c r="F448" s="16" t="s">
        <v>4</v>
      </c>
    </row>
    <row r="449" spans="1:6" ht="53.25" customHeight="1" x14ac:dyDescent="0.25">
      <c r="A449" s="10">
        <v>319</v>
      </c>
      <c r="B449" s="62" t="s">
        <v>308</v>
      </c>
      <c r="C449" s="51" t="s">
        <v>12</v>
      </c>
      <c r="D449" s="3">
        <v>25</v>
      </c>
      <c r="E449" s="24">
        <v>0</v>
      </c>
      <c r="F449" s="5">
        <f>ROUND((D449*E449),2)</f>
        <v>0</v>
      </c>
    </row>
    <row r="450" spans="1:6" ht="49.5" customHeight="1" x14ac:dyDescent="0.25">
      <c r="A450" s="10">
        <v>320</v>
      </c>
      <c r="B450" s="63" t="s">
        <v>197</v>
      </c>
      <c r="C450" s="52" t="s">
        <v>12</v>
      </c>
      <c r="D450" s="3">
        <v>42</v>
      </c>
      <c r="E450" s="24">
        <v>0</v>
      </c>
      <c r="F450" s="5">
        <f t="shared" ref="F450:F458" si="20">ROUND((D450*E450),2)</f>
        <v>0</v>
      </c>
    </row>
    <row r="451" spans="1:6" ht="62.25" customHeight="1" x14ac:dyDescent="0.25">
      <c r="A451" s="10">
        <v>321</v>
      </c>
      <c r="B451" s="63" t="s">
        <v>208</v>
      </c>
      <c r="C451" s="10" t="s">
        <v>12</v>
      </c>
      <c r="D451" s="10">
        <v>42</v>
      </c>
      <c r="E451" s="24">
        <v>0</v>
      </c>
      <c r="F451" s="7">
        <f t="shared" si="20"/>
        <v>0</v>
      </c>
    </row>
    <row r="452" spans="1:6" ht="62.25" customHeight="1" x14ac:dyDescent="0.25">
      <c r="A452" s="10">
        <v>322</v>
      </c>
      <c r="B452" s="63" t="s">
        <v>209</v>
      </c>
      <c r="C452" s="10" t="s">
        <v>12</v>
      </c>
      <c r="D452" s="41">
        <v>25</v>
      </c>
      <c r="E452" s="24">
        <v>0</v>
      </c>
      <c r="F452" s="7">
        <f t="shared" si="20"/>
        <v>0</v>
      </c>
    </row>
    <row r="453" spans="1:6" ht="49.5" customHeight="1" x14ac:dyDescent="0.25">
      <c r="A453" s="10">
        <v>323</v>
      </c>
      <c r="B453" s="62" t="s">
        <v>206</v>
      </c>
      <c r="C453" s="51" t="s">
        <v>12</v>
      </c>
      <c r="D453" s="54">
        <v>25</v>
      </c>
      <c r="E453" s="24">
        <v>0</v>
      </c>
      <c r="F453" s="5">
        <f t="shared" si="20"/>
        <v>0</v>
      </c>
    </row>
    <row r="454" spans="1:6" ht="49.5" customHeight="1" x14ac:dyDescent="0.25">
      <c r="A454" s="10">
        <v>324</v>
      </c>
      <c r="B454" s="62" t="s">
        <v>207</v>
      </c>
      <c r="C454" s="51" t="s">
        <v>12</v>
      </c>
      <c r="D454" s="54">
        <v>25</v>
      </c>
      <c r="E454" s="24">
        <v>0</v>
      </c>
      <c r="F454" s="5">
        <f t="shared" si="20"/>
        <v>0</v>
      </c>
    </row>
    <row r="455" spans="1:6" ht="51" customHeight="1" x14ac:dyDescent="0.25">
      <c r="A455" s="10">
        <v>325</v>
      </c>
      <c r="B455" s="62" t="s">
        <v>198</v>
      </c>
      <c r="C455" s="51" t="s">
        <v>12</v>
      </c>
      <c r="D455" s="8">
        <v>25</v>
      </c>
      <c r="E455" s="24">
        <v>0</v>
      </c>
      <c r="F455" s="5">
        <f t="shared" si="20"/>
        <v>0</v>
      </c>
    </row>
    <row r="456" spans="1:6" ht="60" x14ac:dyDescent="0.25">
      <c r="A456" s="10">
        <v>326</v>
      </c>
      <c r="B456" s="62" t="s">
        <v>195</v>
      </c>
      <c r="C456" s="51" t="s">
        <v>12</v>
      </c>
      <c r="D456" s="54">
        <v>25</v>
      </c>
      <c r="E456" s="24">
        <v>0</v>
      </c>
      <c r="F456" s="5">
        <f t="shared" si="20"/>
        <v>0</v>
      </c>
    </row>
    <row r="457" spans="1:6" ht="60" x14ac:dyDescent="0.25">
      <c r="A457" s="10">
        <v>327</v>
      </c>
      <c r="B457" s="62" t="s">
        <v>199</v>
      </c>
      <c r="C457" s="51" t="s">
        <v>12</v>
      </c>
      <c r="D457" s="54">
        <v>30</v>
      </c>
      <c r="E457" s="24">
        <v>0</v>
      </c>
      <c r="F457" s="5">
        <f t="shared" si="20"/>
        <v>0</v>
      </c>
    </row>
    <row r="458" spans="1:6" ht="39" customHeight="1" x14ac:dyDescent="0.25">
      <c r="A458" s="10">
        <v>328</v>
      </c>
      <c r="B458" s="63" t="s">
        <v>282</v>
      </c>
      <c r="C458" s="52" t="s">
        <v>12</v>
      </c>
      <c r="D458" s="30">
        <v>15</v>
      </c>
      <c r="E458" s="24">
        <v>0</v>
      </c>
      <c r="F458" s="5">
        <f t="shared" si="20"/>
        <v>0</v>
      </c>
    </row>
    <row r="459" spans="1:6" ht="24.95" customHeight="1" x14ac:dyDescent="0.25">
      <c r="A459" s="85" t="s">
        <v>200</v>
      </c>
      <c r="B459" s="85"/>
      <c r="C459" s="85"/>
      <c r="D459" s="85"/>
      <c r="E459" s="85"/>
      <c r="F459" s="15">
        <f>ROUND(SUM(F449:F458),2)</f>
        <v>0</v>
      </c>
    </row>
    <row r="460" spans="1:6" ht="24.95" customHeight="1" x14ac:dyDescent="0.25">
      <c r="A460" s="86" t="s">
        <v>5</v>
      </c>
      <c r="B460" s="87"/>
      <c r="C460" s="87"/>
      <c r="D460" s="87"/>
      <c r="E460" s="88"/>
      <c r="F460" s="5">
        <f>ROUND((F459*0.24),2)</f>
        <v>0</v>
      </c>
    </row>
    <row r="461" spans="1:6" ht="24.95" customHeight="1" x14ac:dyDescent="0.25">
      <c r="A461" s="89" t="s">
        <v>201</v>
      </c>
      <c r="B461" s="90"/>
      <c r="C461" s="90"/>
      <c r="D461" s="90"/>
      <c r="E461" s="91"/>
      <c r="F461" s="15">
        <f>ROUND((F459+F460),2)</f>
        <v>0</v>
      </c>
    </row>
    <row r="462" spans="1:6" ht="20.100000000000001" customHeight="1" x14ac:dyDescent="0.25">
      <c r="A462" s="45"/>
      <c r="B462" s="45"/>
      <c r="C462" s="45"/>
      <c r="D462" s="45"/>
      <c r="E462" s="45"/>
      <c r="F462" s="46"/>
    </row>
    <row r="463" spans="1:6" ht="24.95" customHeight="1" x14ac:dyDescent="0.25">
      <c r="A463" s="79" t="s">
        <v>123</v>
      </c>
      <c r="B463" s="80"/>
      <c r="C463" s="80"/>
      <c r="D463" s="80"/>
      <c r="E463" s="80"/>
      <c r="F463" s="81"/>
    </row>
    <row r="464" spans="1:6" ht="33" customHeight="1" x14ac:dyDescent="0.25">
      <c r="A464" s="12" t="s">
        <v>0</v>
      </c>
      <c r="B464" s="13" t="s">
        <v>6</v>
      </c>
      <c r="C464" s="12" t="s">
        <v>7</v>
      </c>
      <c r="D464" s="13" t="s">
        <v>2</v>
      </c>
      <c r="E464" s="14" t="s">
        <v>14</v>
      </c>
      <c r="F464" s="16" t="s">
        <v>4</v>
      </c>
    </row>
    <row r="465" spans="1:6" ht="68.25" customHeight="1" x14ac:dyDescent="0.25">
      <c r="A465" s="10">
        <v>329</v>
      </c>
      <c r="B465" s="62" t="s">
        <v>215</v>
      </c>
      <c r="C465" s="51" t="s">
        <v>12</v>
      </c>
      <c r="D465" s="8">
        <v>25</v>
      </c>
      <c r="E465" s="24">
        <v>0</v>
      </c>
      <c r="F465" s="5">
        <f t="shared" ref="F465:F495" si="21">ROUND((D465*E465),2)</f>
        <v>0</v>
      </c>
    </row>
    <row r="466" spans="1:6" ht="63.75" customHeight="1" x14ac:dyDescent="0.25">
      <c r="A466" s="10">
        <v>330</v>
      </c>
      <c r="B466" s="62" t="s">
        <v>218</v>
      </c>
      <c r="C466" s="51" t="s">
        <v>12</v>
      </c>
      <c r="D466" s="8">
        <v>5</v>
      </c>
      <c r="E466" s="24">
        <v>0</v>
      </c>
      <c r="F466" s="5">
        <f t="shared" si="21"/>
        <v>0</v>
      </c>
    </row>
    <row r="467" spans="1:6" ht="61.5" customHeight="1" x14ac:dyDescent="0.25">
      <c r="A467" s="10">
        <v>331</v>
      </c>
      <c r="B467" s="62" t="s">
        <v>217</v>
      </c>
      <c r="C467" s="51" t="s">
        <v>12</v>
      </c>
      <c r="D467" s="8">
        <v>5</v>
      </c>
      <c r="E467" s="24">
        <v>0</v>
      </c>
      <c r="F467" s="5">
        <f t="shared" si="21"/>
        <v>0</v>
      </c>
    </row>
    <row r="468" spans="1:6" ht="36" customHeight="1" x14ac:dyDescent="0.25">
      <c r="A468" s="10">
        <v>332</v>
      </c>
      <c r="B468" s="62" t="s">
        <v>264</v>
      </c>
      <c r="C468" s="51" t="s">
        <v>12</v>
      </c>
      <c r="D468" s="8">
        <v>250</v>
      </c>
      <c r="E468" s="24">
        <v>0</v>
      </c>
      <c r="F468" s="5">
        <f t="shared" si="21"/>
        <v>0</v>
      </c>
    </row>
    <row r="469" spans="1:6" ht="48.75" customHeight="1" x14ac:dyDescent="0.25">
      <c r="A469" s="10">
        <v>333</v>
      </c>
      <c r="B469" s="62" t="s">
        <v>220</v>
      </c>
      <c r="C469" s="51" t="s">
        <v>12</v>
      </c>
      <c r="D469" s="8">
        <v>5</v>
      </c>
      <c r="E469" s="24">
        <v>0</v>
      </c>
      <c r="F469" s="5">
        <f t="shared" si="21"/>
        <v>0</v>
      </c>
    </row>
    <row r="470" spans="1:6" ht="58.5" customHeight="1" x14ac:dyDescent="0.25">
      <c r="A470" s="10">
        <v>334</v>
      </c>
      <c r="B470" s="62" t="s">
        <v>211</v>
      </c>
      <c r="C470" s="51" t="s">
        <v>12</v>
      </c>
      <c r="D470" s="3">
        <v>25</v>
      </c>
      <c r="E470" s="24">
        <v>0</v>
      </c>
      <c r="F470" s="5">
        <f t="shared" si="21"/>
        <v>0</v>
      </c>
    </row>
    <row r="471" spans="1:6" ht="49.5" customHeight="1" x14ac:dyDescent="0.25">
      <c r="A471" s="10">
        <v>335</v>
      </c>
      <c r="B471" s="63" t="s">
        <v>191</v>
      </c>
      <c r="C471" s="10" t="s">
        <v>12</v>
      </c>
      <c r="D471" s="10">
        <v>15</v>
      </c>
      <c r="E471" s="24">
        <v>0</v>
      </c>
      <c r="F471" s="7">
        <f t="shared" si="21"/>
        <v>0</v>
      </c>
    </row>
    <row r="472" spans="1:6" ht="57.75" customHeight="1" x14ac:dyDescent="0.25">
      <c r="A472" s="10">
        <v>336</v>
      </c>
      <c r="B472" s="63" t="s">
        <v>192</v>
      </c>
      <c r="C472" s="10" t="s">
        <v>12</v>
      </c>
      <c r="D472" s="41">
        <v>15</v>
      </c>
      <c r="E472" s="24">
        <v>0</v>
      </c>
      <c r="F472" s="7">
        <f t="shared" si="21"/>
        <v>0</v>
      </c>
    </row>
    <row r="473" spans="1:6" ht="53.25" customHeight="1" x14ac:dyDescent="0.25">
      <c r="A473" s="10">
        <v>337</v>
      </c>
      <c r="B473" s="63" t="s">
        <v>193</v>
      </c>
      <c r="C473" s="10" t="s">
        <v>12</v>
      </c>
      <c r="D473" s="41">
        <v>5</v>
      </c>
      <c r="E473" s="24">
        <v>0</v>
      </c>
      <c r="F473" s="7">
        <f t="shared" si="21"/>
        <v>0</v>
      </c>
    </row>
    <row r="474" spans="1:6" ht="50.25" customHeight="1" x14ac:dyDescent="0.25">
      <c r="A474" s="10">
        <v>338</v>
      </c>
      <c r="B474" s="62" t="s">
        <v>210</v>
      </c>
      <c r="C474" s="51" t="s">
        <v>12</v>
      </c>
      <c r="D474" s="54">
        <v>25</v>
      </c>
      <c r="E474" s="24">
        <v>0</v>
      </c>
      <c r="F474" s="5">
        <f t="shared" si="21"/>
        <v>0</v>
      </c>
    </row>
    <row r="475" spans="1:6" ht="52.5" customHeight="1" x14ac:dyDescent="0.25">
      <c r="A475" s="10">
        <v>339</v>
      </c>
      <c r="B475" s="62" t="s">
        <v>216</v>
      </c>
      <c r="C475" s="51" t="s">
        <v>12</v>
      </c>
      <c r="D475" s="8">
        <v>25</v>
      </c>
      <c r="E475" s="24">
        <v>0</v>
      </c>
      <c r="F475" s="5">
        <f t="shared" si="21"/>
        <v>0</v>
      </c>
    </row>
    <row r="476" spans="1:6" ht="63" customHeight="1" x14ac:dyDescent="0.25">
      <c r="A476" s="10">
        <v>340</v>
      </c>
      <c r="B476" s="62" t="s">
        <v>195</v>
      </c>
      <c r="C476" s="51" t="s">
        <v>12</v>
      </c>
      <c r="D476" s="54">
        <v>25</v>
      </c>
      <c r="E476" s="24">
        <v>0</v>
      </c>
      <c r="F476" s="5">
        <f t="shared" si="21"/>
        <v>0</v>
      </c>
    </row>
    <row r="477" spans="1:6" ht="64.5" customHeight="1" x14ac:dyDescent="0.25">
      <c r="A477" s="10">
        <v>341</v>
      </c>
      <c r="B477" s="62" t="s">
        <v>199</v>
      </c>
      <c r="C477" s="51" t="s">
        <v>12</v>
      </c>
      <c r="D477" s="54">
        <v>25</v>
      </c>
      <c r="E477" s="24">
        <v>0</v>
      </c>
      <c r="F477" s="5">
        <f t="shared" si="21"/>
        <v>0</v>
      </c>
    </row>
    <row r="478" spans="1:6" ht="64.5" customHeight="1" x14ac:dyDescent="0.25">
      <c r="A478" s="10">
        <v>342</v>
      </c>
      <c r="B478" s="62" t="s">
        <v>221</v>
      </c>
      <c r="C478" s="51" t="s">
        <v>12</v>
      </c>
      <c r="D478" s="54">
        <v>5</v>
      </c>
      <c r="E478" s="24">
        <v>0</v>
      </c>
      <c r="F478" s="5">
        <f t="shared" si="21"/>
        <v>0</v>
      </c>
    </row>
    <row r="479" spans="1:6" ht="51.75" customHeight="1" x14ac:dyDescent="0.25">
      <c r="A479" s="10">
        <v>343</v>
      </c>
      <c r="B479" s="62" t="s">
        <v>212</v>
      </c>
      <c r="C479" s="51" t="s">
        <v>12</v>
      </c>
      <c r="D479" s="54">
        <v>5</v>
      </c>
      <c r="E479" s="24">
        <v>0</v>
      </c>
      <c r="F479" s="5">
        <f t="shared" si="21"/>
        <v>0</v>
      </c>
    </row>
    <row r="480" spans="1:6" ht="51" customHeight="1" x14ac:dyDescent="0.25">
      <c r="A480" s="10">
        <v>344</v>
      </c>
      <c r="B480" s="63" t="s">
        <v>196</v>
      </c>
      <c r="C480" s="52" t="s">
        <v>12</v>
      </c>
      <c r="D480" s="30">
        <v>50</v>
      </c>
      <c r="E480" s="24">
        <v>0</v>
      </c>
      <c r="F480" s="5">
        <f t="shared" si="21"/>
        <v>0</v>
      </c>
    </row>
    <row r="481" spans="1:6" ht="57.75" customHeight="1" x14ac:dyDescent="0.25">
      <c r="A481" s="10">
        <v>345</v>
      </c>
      <c r="B481" s="63" t="s">
        <v>278</v>
      </c>
      <c r="C481" s="52" t="s">
        <v>12</v>
      </c>
      <c r="D481" s="30">
        <v>310</v>
      </c>
      <c r="E481" s="24">
        <v>0</v>
      </c>
      <c r="F481" s="5">
        <f t="shared" si="21"/>
        <v>0</v>
      </c>
    </row>
    <row r="482" spans="1:6" ht="54" customHeight="1" x14ac:dyDescent="0.25">
      <c r="A482" s="10">
        <v>346</v>
      </c>
      <c r="B482" s="63" t="s">
        <v>279</v>
      </c>
      <c r="C482" s="52" t="s">
        <v>12</v>
      </c>
      <c r="D482" s="30">
        <v>200</v>
      </c>
      <c r="E482" s="24">
        <v>0</v>
      </c>
      <c r="F482" s="5">
        <f t="shared" si="21"/>
        <v>0</v>
      </c>
    </row>
    <row r="483" spans="1:6" ht="51" customHeight="1" x14ac:dyDescent="0.25">
      <c r="A483" s="10">
        <v>347</v>
      </c>
      <c r="B483" s="63" t="s">
        <v>280</v>
      </c>
      <c r="C483" s="52" t="s">
        <v>12</v>
      </c>
      <c r="D483" s="30">
        <v>100</v>
      </c>
      <c r="E483" s="24">
        <v>0</v>
      </c>
      <c r="F483" s="5">
        <f t="shared" si="21"/>
        <v>0</v>
      </c>
    </row>
    <row r="484" spans="1:6" ht="51" customHeight="1" x14ac:dyDescent="0.25">
      <c r="A484" s="10">
        <v>348</v>
      </c>
      <c r="B484" s="63" t="s">
        <v>281</v>
      </c>
      <c r="C484" s="52" t="s">
        <v>12</v>
      </c>
      <c r="D484" s="30">
        <v>20</v>
      </c>
      <c r="E484" s="24">
        <v>0</v>
      </c>
      <c r="F484" s="5">
        <f t="shared" si="21"/>
        <v>0</v>
      </c>
    </row>
    <row r="485" spans="1:6" ht="39" customHeight="1" x14ac:dyDescent="0.25">
      <c r="A485" s="10">
        <v>349</v>
      </c>
      <c r="B485" s="63" t="s">
        <v>213</v>
      </c>
      <c r="C485" s="52" t="s">
        <v>12</v>
      </c>
      <c r="D485" s="30">
        <v>1100</v>
      </c>
      <c r="E485" s="24">
        <v>0</v>
      </c>
      <c r="F485" s="5">
        <f t="shared" si="21"/>
        <v>0</v>
      </c>
    </row>
    <row r="486" spans="1:6" ht="39" customHeight="1" x14ac:dyDescent="0.25">
      <c r="A486" s="10">
        <v>350</v>
      </c>
      <c r="B486" s="63" t="s">
        <v>256</v>
      </c>
      <c r="C486" s="52" t="s">
        <v>12</v>
      </c>
      <c r="D486" s="30">
        <v>630</v>
      </c>
      <c r="E486" s="24">
        <v>0</v>
      </c>
      <c r="F486" s="5">
        <f t="shared" si="21"/>
        <v>0</v>
      </c>
    </row>
    <row r="487" spans="1:6" ht="40.5" customHeight="1" x14ac:dyDescent="0.25">
      <c r="A487" s="10">
        <v>351</v>
      </c>
      <c r="B487" s="1" t="s">
        <v>226</v>
      </c>
      <c r="C487" s="2" t="s">
        <v>9</v>
      </c>
      <c r="D487" s="3">
        <v>20</v>
      </c>
      <c r="E487" s="24">
        <v>0</v>
      </c>
      <c r="F487" s="7">
        <f>ROUND((D487*E487),2)</f>
        <v>0</v>
      </c>
    </row>
    <row r="488" spans="1:6" ht="30.75" customHeight="1" x14ac:dyDescent="0.25">
      <c r="A488" s="10">
        <v>352</v>
      </c>
      <c r="B488" s="63" t="s">
        <v>227</v>
      </c>
      <c r="C488" s="75" t="s">
        <v>12</v>
      </c>
      <c r="D488" s="75">
        <v>7200</v>
      </c>
      <c r="E488" s="24">
        <v>0</v>
      </c>
      <c r="F488" s="37">
        <f>ROUND((D488*E488),2)</f>
        <v>0</v>
      </c>
    </row>
    <row r="489" spans="1:6" ht="30.75" customHeight="1" x14ac:dyDescent="0.25">
      <c r="A489" s="10">
        <v>353</v>
      </c>
      <c r="B489" s="1" t="s">
        <v>224</v>
      </c>
      <c r="C489" s="2" t="s">
        <v>225</v>
      </c>
      <c r="D489" s="3">
        <v>20</v>
      </c>
      <c r="E489" s="24">
        <v>0</v>
      </c>
      <c r="F489" s="7">
        <f>ROUND((D489*E489),2)</f>
        <v>0</v>
      </c>
    </row>
    <row r="490" spans="1:6" ht="69" customHeight="1" x14ac:dyDescent="0.25">
      <c r="A490" s="10">
        <v>354</v>
      </c>
      <c r="B490" s="1" t="s">
        <v>214</v>
      </c>
      <c r="C490" s="10" t="s">
        <v>12</v>
      </c>
      <c r="D490" s="52">
        <v>1100</v>
      </c>
      <c r="E490" s="24">
        <v>0</v>
      </c>
      <c r="F490" s="5">
        <f t="shared" si="21"/>
        <v>0</v>
      </c>
    </row>
    <row r="491" spans="1:6" ht="51.75" customHeight="1" x14ac:dyDescent="0.25">
      <c r="A491" s="10">
        <v>355</v>
      </c>
      <c r="B491" s="63" t="s">
        <v>197</v>
      </c>
      <c r="C491" s="52" t="s">
        <v>12</v>
      </c>
      <c r="D491" s="30">
        <v>25</v>
      </c>
      <c r="E491" s="24">
        <v>0</v>
      </c>
      <c r="F491" s="5">
        <f t="shared" si="21"/>
        <v>0</v>
      </c>
    </row>
    <row r="492" spans="1:6" ht="51.75" customHeight="1" x14ac:dyDescent="0.25">
      <c r="A492" s="10">
        <v>356</v>
      </c>
      <c r="B492" s="63" t="s">
        <v>282</v>
      </c>
      <c r="C492" s="52" t="s">
        <v>12</v>
      </c>
      <c r="D492" s="30">
        <v>20</v>
      </c>
      <c r="E492" s="24">
        <v>0</v>
      </c>
      <c r="F492" s="5">
        <f t="shared" si="21"/>
        <v>0</v>
      </c>
    </row>
    <row r="493" spans="1:6" ht="49.5" customHeight="1" x14ac:dyDescent="0.25">
      <c r="A493" s="10">
        <v>357</v>
      </c>
      <c r="B493" s="1" t="s">
        <v>229</v>
      </c>
      <c r="C493" s="2" t="s">
        <v>63</v>
      </c>
      <c r="D493" s="29">
        <v>210</v>
      </c>
      <c r="E493" s="24">
        <v>0</v>
      </c>
      <c r="F493" s="5">
        <f>ROUND((D493*E493),2)</f>
        <v>0</v>
      </c>
    </row>
    <row r="494" spans="1:6" ht="51.75" customHeight="1" x14ac:dyDescent="0.25">
      <c r="A494" s="10">
        <v>358</v>
      </c>
      <c r="B494" s="1" t="s">
        <v>230</v>
      </c>
      <c r="C494" s="52" t="s">
        <v>12</v>
      </c>
      <c r="D494" s="52">
        <v>10000</v>
      </c>
      <c r="E494" s="24">
        <v>0</v>
      </c>
      <c r="F494" s="5">
        <f>ROUND((D494*E494),2)</f>
        <v>0</v>
      </c>
    </row>
    <row r="495" spans="1:6" ht="51.75" customHeight="1" x14ac:dyDescent="0.25">
      <c r="A495" s="10">
        <v>359</v>
      </c>
      <c r="B495" s="63" t="s">
        <v>219</v>
      </c>
      <c r="C495" s="52" t="s">
        <v>12</v>
      </c>
      <c r="D495" s="30">
        <v>5</v>
      </c>
      <c r="E495" s="24">
        <v>0</v>
      </c>
      <c r="F495" s="5">
        <f t="shared" si="21"/>
        <v>0</v>
      </c>
    </row>
    <row r="496" spans="1:6" ht="24.95" customHeight="1" x14ac:dyDescent="0.25">
      <c r="A496" s="85" t="s">
        <v>189</v>
      </c>
      <c r="B496" s="85"/>
      <c r="C496" s="85"/>
      <c r="D496" s="85"/>
      <c r="E496" s="85"/>
      <c r="F496" s="15">
        <f>ROUND(SUM(F465:F495),2)</f>
        <v>0</v>
      </c>
    </row>
    <row r="497" spans="1:6" ht="24.95" customHeight="1" x14ac:dyDescent="0.25">
      <c r="A497" s="86" t="s">
        <v>5</v>
      </c>
      <c r="B497" s="87"/>
      <c r="C497" s="87"/>
      <c r="D497" s="87"/>
      <c r="E497" s="88"/>
      <c r="F497" s="5">
        <f>ROUND((F496*0.24),2)</f>
        <v>0</v>
      </c>
    </row>
    <row r="498" spans="1:6" ht="24.95" customHeight="1" x14ac:dyDescent="0.25">
      <c r="A498" s="89" t="s">
        <v>190</v>
      </c>
      <c r="B498" s="90"/>
      <c r="C498" s="90"/>
      <c r="D498" s="90"/>
      <c r="E498" s="91"/>
      <c r="F498" s="15">
        <f>ROUND((F496+F497),2)</f>
        <v>0</v>
      </c>
    </row>
    <row r="499" spans="1:6" ht="24.95" customHeight="1" x14ac:dyDescent="0.25">
      <c r="A499" s="74"/>
      <c r="B499" s="74"/>
      <c r="C499" s="74"/>
      <c r="D499" s="74"/>
      <c r="E499" s="74"/>
      <c r="F499" s="73"/>
    </row>
    <row r="500" spans="1:6" ht="24.95" customHeight="1" x14ac:dyDescent="0.25">
      <c r="A500" s="85" t="s">
        <v>265</v>
      </c>
      <c r="B500" s="85"/>
      <c r="C500" s="85"/>
      <c r="D500" s="85"/>
      <c r="E500" s="85"/>
      <c r="F500" s="38">
        <f>ROUND((F443+F459+F496),2)</f>
        <v>0</v>
      </c>
    </row>
    <row r="501" spans="1:6" ht="24.95" customHeight="1" x14ac:dyDescent="0.25">
      <c r="A501" s="78" t="s">
        <v>246</v>
      </c>
      <c r="B501" s="78"/>
      <c r="C501" s="78"/>
      <c r="D501" s="78"/>
      <c r="E501" s="78"/>
      <c r="F501" s="38">
        <f>ROUND((F500*0.2),2)</f>
        <v>0</v>
      </c>
    </row>
    <row r="502" spans="1:6" ht="24.95" customHeight="1" x14ac:dyDescent="0.25">
      <c r="A502" s="78" t="s">
        <v>245</v>
      </c>
      <c r="B502" s="78"/>
      <c r="C502" s="78"/>
      <c r="D502" s="78"/>
      <c r="E502" s="78"/>
      <c r="F502" s="38">
        <f>ROUND((F500+F501),2)</f>
        <v>0</v>
      </c>
    </row>
    <row r="503" spans="1:6" ht="24.95" customHeight="1" x14ac:dyDescent="0.25">
      <c r="A503" s="86" t="s">
        <v>41</v>
      </c>
      <c r="B503" s="87"/>
      <c r="C503" s="87"/>
      <c r="D503" s="87"/>
      <c r="E503" s="88"/>
      <c r="F503" s="24">
        <f>ROUND((F502*0.24),2)</f>
        <v>0</v>
      </c>
    </row>
    <row r="504" spans="1:6" ht="24.95" customHeight="1" x14ac:dyDescent="0.25">
      <c r="A504" s="89" t="s">
        <v>258</v>
      </c>
      <c r="B504" s="90"/>
      <c r="C504" s="90"/>
      <c r="D504" s="90"/>
      <c r="E504" s="91"/>
      <c r="F504" s="38">
        <f>ROUND((F502+F503),2)</f>
        <v>0</v>
      </c>
    </row>
    <row r="505" spans="1:6" ht="14.25" customHeight="1" x14ac:dyDescent="0.25">
      <c r="A505" s="68"/>
      <c r="B505" s="68"/>
      <c r="C505" s="68"/>
      <c r="D505" s="68"/>
      <c r="E505" s="68"/>
      <c r="F505" s="69"/>
    </row>
    <row r="506" spans="1:6" ht="39" customHeight="1" x14ac:dyDescent="0.25">
      <c r="A506" s="112" t="s">
        <v>325</v>
      </c>
      <c r="B506" s="112"/>
      <c r="C506" s="112"/>
      <c r="D506" s="112"/>
      <c r="E506" s="112"/>
      <c r="F506" s="112"/>
    </row>
    <row r="507" spans="1:6" x14ac:dyDescent="0.25">
      <c r="A507" s="60"/>
      <c r="B507" s="60"/>
      <c r="C507" s="60"/>
      <c r="D507" s="60"/>
      <c r="E507" s="111" t="s">
        <v>326</v>
      </c>
      <c r="F507" s="111"/>
    </row>
    <row r="508" spans="1:6" x14ac:dyDescent="0.25">
      <c r="A508" s="60"/>
      <c r="B508" s="60"/>
      <c r="C508" s="60"/>
      <c r="D508" s="60"/>
      <c r="E508" s="60"/>
      <c r="F508" s="61"/>
    </row>
    <row r="509" spans="1:6" x14ac:dyDescent="0.25">
      <c r="A509" s="60"/>
      <c r="B509" s="60"/>
      <c r="C509" s="60"/>
      <c r="D509" s="60"/>
      <c r="E509" s="60"/>
      <c r="F509" s="61"/>
    </row>
    <row r="510" spans="1:6" x14ac:dyDescent="0.25">
      <c r="A510" s="60"/>
      <c r="B510" s="60"/>
      <c r="C510" s="60"/>
      <c r="D510" s="60"/>
      <c r="E510" s="111" t="s">
        <v>327</v>
      </c>
      <c r="F510" s="111"/>
    </row>
  </sheetData>
  <sortState ref="B465:F491">
    <sortCondition ref="B465:B491"/>
  </sortState>
  <mergeCells count="102">
    <mergeCell ref="A506:F506"/>
    <mergeCell ref="E507:F507"/>
    <mergeCell ref="E510:F510"/>
    <mergeCell ref="A227:F227"/>
    <mergeCell ref="E228:F228"/>
    <mergeCell ref="E231:F231"/>
    <mergeCell ref="A328:F328"/>
    <mergeCell ref="E329:F329"/>
    <mergeCell ref="E332:F332"/>
    <mergeCell ref="A353:F353"/>
    <mergeCell ref="E354:F354"/>
    <mergeCell ref="E357:F357"/>
    <mergeCell ref="A407:E407"/>
    <mergeCell ref="A408:E408"/>
    <mergeCell ref="A409:E409"/>
    <mergeCell ref="A411:F411"/>
    <mergeCell ref="A500:E500"/>
    <mergeCell ref="A503:E503"/>
    <mergeCell ref="A504:E504"/>
    <mergeCell ref="A459:E459"/>
    <mergeCell ref="A460:E460"/>
    <mergeCell ref="A461:E461"/>
    <mergeCell ref="A443:E443"/>
    <mergeCell ref="A444:E444"/>
    <mergeCell ref="A445:E445"/>
    <mergeCell ref="A422:E422"/>
    <mergeCell ref="A423:E423"/>
    <mergeCell ref="A424:E424"/>
    <mergeCell ref="A501:E501"/>
    <mergeCell ref="A502:E502"/>
    <mergeCell ref="A463:F463"/>
    <mergeCell ref="A416:E416"/>
    <mergeCell ref="A417:E417"/>
    <mergeCell ref="A418:E418"/>
    <mergeCell ref="A432:F432"/>
    <mergeCell ref="A420:E420"/>
    <mergeCell ref="A421:E421"/>
    <mergeCell ref="A402:E402"/>
    <mergeCell ref="A404:F404"/>
    <mergeCell ref="A390:F390"/>
    <mergeCell ref="E391:F391"/>
    <mergeCell ref="E394:F394"/>
    <mergeCell ref="A426:F426"/>
    <mergeCell ref="E427:F427"/>
    <mergeCell ref="E430:F430"/>
    <mergeCell ref="A1:F1"/>
    <mergeCell ref="A2:F2"/>
    <mergeCell ref="A51:E51"/>
    <mergeCell ref="A52:E52"/>
    <mergeCell ref="A53:E53"/>
    <mergeCell ref="A55:F55"/>
    <mergeCell ref="A113:E113"/>
    <mergeCell ref="A114:E114"/>
    <mergeCell ref="A115:E115"/>
    <mergeCell ref="A322:E322"/>
    <mergeCell ref="A325:E325"/>
    <mergeCell ref="A364:E364"/>
    <mergeCell ref="A326:E326"/>
    <mergeCell ref="A233:F233"/>
    <mergeCell ref="A219:E219"/>
    <mergeCell ref="A218:E218"/>
    <mergeCell ref="A347:E347"/>
    <mergeCell ref="A217:E217"/>
    <mergeCell ref="A221:E221"/>
    <mergeCell ref="A224:E224"/>
    <mergeCell ref="A360:F360"/>
    <mergeCell ref="A350:E350"/>
    <mergeCell ref="A351:E351"/>
    <mergeCell ref="A117:F117"/>
    <mergeCell ref="A396:F396"/>
    <mergeCell ref="A380:E380"/>
    <mergeCell ref="A381:E381"/>
    <mergeCell ref="A382:E382"/>
    <mergeCell ref="A372:E372"/>
    <mergeCell ref="A373:E373"/>
    <mergeCell ref="A374:E374"/>
    <mergeCell ref="A376:F376"/>
    <mergeCell ref="A384:E384"/>
    <mergeCell ref="A225:E225"/>
    <mergeCell ref="A388:E388"/>
    <mergeCell ref="A365:E365"/>
    <mergeCell ref="A366:E366"/>
    <mergeCell ref="A368:F368"/>
    <mergeCell ref="A222:E222"/>
    <mergeCell ref="A223:E223"/>
    <mergeCell ref="A496:E496"/>
    <mergeCell ref="A497:E497"/>
    <mergeCell ref="A498:E498"/>
    <mergeCell ref="A433:F433"/>
    <mergeCell ref="A447:F447"/>
    <mergeCell ref="A323:E323"/>
    <mergeCell ref="A324:E324"/>
    <mergeCell ref="A348:E348"/>
    <mergeCell ref="A349:E349"/>
    <mergeCell ref="A385:E385"/>
    <mergeCell ref="A386:E386"/>
    <mergeCell ref="A397:F397"/>
    <mergeCell ref="A400:E400"/>
    <mergeCell ref="A401:E401"/>
    <mergeCell ref="A334:F334"/>
    <mergeCell ref="A387:E387"/>
    <mergeCell ref="A359:F359"/>
  </mergeCells>
  <pageMargins left="0.91681102362204725" right="0.51181102362204722" top="0.74803149606299213" bottom="0.74803149606299213" header="0.31496062992125984" footer="0.31496062992125984"/>
  <pageSetup scale="92" orientation="portrait" r:id="rId1"/>
  <ignoredErrors>
    <ignoredError sqref="F373 F224 F325 F423 F50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Έντυπο Οικ Προσφοράς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user_116</dc:creator>
  <cp:lastModifiedBy>Vagelis Gerasis</cp:lastModifiedBy>
  <cp:lastPrinted>2025-01-17T07:35:21Z</cp:lastPrinted>
  <dcterms:created xsi:type="dcterms:W3CDTF">2017-04-19T07:32:48Z</dcterms:created>
  <dcterms:modified xsi:type="dcterms:W3CDTF">2025-02-05T07:24:39Z</dcterms:modified>
</cp:coreProperties>
</file>